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ownloads\"/>
    </mc:Choice>
  </mc:AlternateContent>
  <xr:revisionPtr revIDLastSave="0" documentId="13_ncr:1_{BD9328B0-2F5A-4DC6-A76F-51D3959881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.F&amp;B-2019-2021" sheetId="1" r:id="rId1"/>
    <sheet name="19.10.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J46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5" i="2"/>
  <c r="J47" i="2" l="1"/>
  <c r="L47" i="2" s="1"/>
  <c r="J48" i="2" l="1"/>
  <c r="K48" i="2" s="1"/>
</calcChain>
</file>

<file path=xl/sharedStrings.xml><?xml version="1.0" encoding="utf-8"?>
<sst xmlns="http://schemas.openxmlformats.org/spreadsheetml/2006/main" count="401" uniqueCount="169">
  <si>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</si>
  <si>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</si>
  <si>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</si>
  <si>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</si>
  <si>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</si>
  <si>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</si>
  <si>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</si>
  <si>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</si>
  <si>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</si>
  <si>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</si>
  <si>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</si>
  <si>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</si>
  <si>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</si>
  <si>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</si>
  <si>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</si>
  <si>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</si>
  <si>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</si>
  <si>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</si>
  <si>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</si>
  <si>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</si>
  <si>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</si>
  <si>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</si>
  <si>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</si>
  <si>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</si>
  <si>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101501190041</t>
  </si>
  <si>
    <t>2018-2019</t>
  </si>
  <si>
    <t>19221041</t>
  </si>
  <si>
    <t>TANZINA CHOWDHURY PREITY</t>
  </si>
  <si>
    <t>F</t>
  </si>
  <si>
    <t>FIN3205</t>
  </si>
  <si>
    <t>C</t>
  </si>
  <si>
    <t>2.25</t>
  </si>
  <si>
    <t>FIN4103</t>
  </si>
  <si>
    <t>FIN4201</t>
  </si>
  <si>
    <t>D</t>
  </si>
  <si>
    <t>2.00</t>
  </si>
  <si>
    <t>FIN4202</t>
  </si>
  <si>
    <t>FIN4203</t>
  </si>
  <si>
    <t>FIN4204</t>
  </si>
  <si>
    <t>101501200105</t>
  </si>
  <si>
    <t>2019-2020</t>
  </si>
  <si>
    <t>2022151105</t>
  </si>
  <si>
    <t>YUSUF AL NAFI</t>
  </si>
  <si>
    <t>M</t>
  </si>
  <si>
    <t>101501210057</t>
  </si>
  <si>
    <t>2020-2021</t>
  </si>
  <si>
    <t>2122151057</t>
  </si>
  <si>
    <t>GOLAM HASNAYN</t>
  </si>
  <si>
    <t>C+</t>
  </si>
  <si>
    <t>2.50</t>
  </si>
  <si>
    <t>B-</t>
  </si>
  <si>
    <t>2.75</t>
  </si>
  <si>
    <t>FIN4205</t>
  </si>
  <si>
    <t>A</t>
  </si>
  <si>
    <t>3.75</t>
  </si>
  <si>
    <t>FIN4899</t>
  </si>
  <si>
    <t>101501210106</t>
  </si>
  <si>
    <t>2122151106</t>
  </si>
  <si>
    <t>SOURAV HASAN</t>
  </si>
  <si>
    <t>FIN4101</t>
  </si>
  <si>
    <t>B</t>
  </si>
  <si>
    <t>3.00</t>
  </si>
  <si>
    <t>B+</t>
  </si>
  <si>
    <t>3.25</t>
  </si>
  <si>
    <r>
      <rPr>
        <sz val="10"/>
        <color rgb="FF000000"/>
        <rFont val="Calibri"/>
      </rPr>
      <t xml:space="preserve">Course Code &amp; Title: 1. FIN3205 : Public Finance 2. FIN4101 : Corporate Finance 3. FIN4103 : Investment Banking and Lease Finance 4. FIN4201 : Financial Statement Analysis and Valuation 5. FIN4202 : Financial Derivatives 6. FIN4203 : Real Estate Finance 7. FIN4204 : Bank Management and Financial Services 8. FIN4205 : Strategic Financial Management 9. FIN4899 : Comprehensive Viva-Voce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</si>
  <si>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</si>
  <si>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SL</t>
  </si>
  <si>
    <t>Term</t>
  </si>
  <si>
    <t>Semester</t>
  </si>
  <si>
    <t>Course ID</t>
  </si>
  <si>
    <t>Course Name</t>
  </si>
  <si>
    <t>Credit</t>
  </si>
  <si>
    <t>Grade</t>
  </si>
  <si>
    <t>Course Status</t>
  </si>
  <si>
    <t>Jul - Dec 2024</t>
  </si>
  <si>
    <t>Public Finance</t>
  </si>
  <si>
    <t>Passed</t>
  </si>
  <si>
    <t>Investment Banking and Lease Finance</t>
  </si>
  <si>
    <t>FIN4201(V1)</t>
  </si>
  <si>
    <t>Financial Statement Analysis and Valuation</t>
  </si>
  <si>
    <t>FIN4202(V1)</t>
  </si>
  <si>
    <t>Financial Derivatives</t>
  </si>
  <si>
    <t>Real Estate Finance</t>
  </si>
  <si>
    <t>FIN4204(V1)</t>
  </si>
  <si>
    <t>Bank Management and Financial Services</t>
  </si>
  <si>
    <t>Jul - Dec 2023</t>
  </si>
  <si>
    <t>Strategic Financial Management</t>
  </si>
  <si>
    <t>Comprehensive Viva-Voce</t>
  </si>
  <si>
    <t>Jan - Jun 2023</t>
  </si>
  <si>
    <t>Corporate Finance</t>
  </si>
  <si>
    <t>FIN4102</t>
  </si>
  <si>
    <t>International Financial Management</t>
  </si>
  <si>
    <t>FIN4104</t>
  </si>
  <si>
    <t>E-Commerce and E-Banking</t>
  </si>
  <si>
    <t>FIN4105(19)</t>
  </si>
  <si>
    <t>Ethics in Finance</t>
  </si>
  <si>
    <t>Jul - Dec 2022</t>
  </si>
  <si>
    <t>FIN3202</t>
  </si>
  <si>
    <t>Mergers and Acquisitions</t>
  </si>
  <si>
    <t>FIN3203</t>
  </si>
  <si>
    <t>Investment and Portfolio Management</t>
  </si>
  <si>
    <t>FIN3204</t>
  </si>
  <si>
    <t>Money and Banking</t>
  </si>
  <si>
    <t>ALD3201(V1)</t>
  </si>
  <si>
    <t>Entrepreneurship Development</t>
  </si>
  <si>
    <t>Jan - Jun 2022</t>
  </si>
  <si>
    <t>ALD3101(FIN)</t>
  </si>
  <si>
    <t>Human Resource Management</t>
  </si>
  <si>
    <t>ALD3102(FIN)</t>
  </si>
  <si>
    <t>Business Research Methodology</t>
  </si>
  <si>
    <t>FIN3103</t>
  </si>
  <si>
    <t>Audit and Taxation</t>
  </si>
  <si>
    <t>FIN3104(V1)</t>
  </si>
  <si>
    <t>Insurance and Risk Management</t>
  </si>
  <si>
    <t>FIN3105</t>
  </si>
  <si>
    <t>Working Capital Management</t>
  </si>
  <si>
    <t>FIN1105</t>
  </si>
  <si>
    <t>Principles of Finance</t>
  </si>
  <si>
    <t>Jul - Dec 2021</t>
  </si>
  <si>
    <t>ALD2201(V1)</t>
  </si>
  <si>
    <t>Advance Business Mathematics</t>
  </si>
  <si>
    <t>ALD2202(V1)</t>
  </si>
  <si>
    <t>Organizational Behavior</t>
  </si>
  <si>
    <t>ALD2203(V2)</t>
  </si>
  <si>
    <t>Cost and Management Accounting</t>
  </si>
  <si>
    <t>ALD2204(V1)</t>
  </si>
  <si>
    <t>Advance Business Statistics</t>
  </si>
  <si>
    <t>FIN2205(V1)</t>
  </si>
  <si>
    <t>Financial Institutions &amp; Markets</t>
  </si>
  <si>
    <t>Jan - Jun 2021</t>
  </si>
  <si>
    <t>GED2101(V1)</t>
  </si>
  <si>
    <t>Foreign Language (French)</t>
  </si>
  <si>
    <t>ALD2102(V2)</t>
  </si>
  <si>
    <t>Basic Business Statistics</t>
  </si>
  <si>
    <t>ALD2103(V2)</t>
  </si>
  <si>
    <t>Macroeconomics</t>
  </si>
  <si>
    <t>FIN2105(V2)</t>
  </si>
  <si>
    <t>Managerial Finance</t>
  </si>
  <si>
    <t>Jul - Dec 2020</t>
  </si>
  <si>
    <t>GED1201(V1)</t>
  </si>
  <si>
    <t>Business Communication &amp; Presentation Skill Development</t>
  </si>
  <si>
    <t>ALD1203(V1)</t>
  </si>
  <si>
    <t>Basic Business Mathematics</t>
  </si>
  <si>
    <t>ALD1204(FIN)</t>
  </si>
  <si>
    <t>Microeconomics</t>
  </si>
  <si>
    <t>ALD1205(V1)</t>
  </si>
  <si>
    <t>Legal Environment of Business</t>
  </si>
  <si>
    <t>A+</t>
  </si>
  <si>
    <t>Jan - Jun 2020</t>
  </si>
  <si>
    <t>ALD1103(V1)</t>
  </si>
  <si>
    <t>Principles of Accounting</t>
  </si>
  <si>
    <t>A-</t>
  </si>
  <si>
    <t>ALD1104(V1)</t>
  </si>
  <si>
    <t>Introduction to Business</t>
  </si>
  <si>
    <t>Jul - Dec 2019</t>
  </si>
  <si>
    <t>ALD2104(V2)</t>
  </si>
  <si>
    <t>Principles of Marketing</t>
  </si>
  <si>
    <t>Jan - Jun 2019</t>
  </si>
  <si>
    <t>GED1101(FIN)</t>
  </si>
  <si>
    <t>Functional English</t>
  </si>
  <si>
    <t>GED1103(FIN)</t>
  </si>
  <si>
    <t>Bangladesh and International Studies</t>
  </si>
  <si>
    <t>ALD1202(V2)</t>
  </si>
  <si>
    <t>Principles of Management</t>
  </si>
  <si>
    <t>Total
Cr Enrolled</t>
  </si>
  <si>
    <t>Total
Cr Earned</t>
  </si>
  <si>
    <t>Degree Awarded</t>
  </si>
  <si>
    <t>FAILED</t>
  </si>
  <si>
    <t>CGPA&lt;2.50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</si>
</sst>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FF0000"/>
      <name val="Calibri"/>
      <family val="2"/>
    </font>
    <font>
      <b/>
      <sz val="9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B05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E8B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/>
      <diagonal/>
    </border>
    <border>
      <left style="medium">
        <color rgb="FF008080"/>
      </left>
      <right style="medium">
        <color rgb="FF008080"/>
      </right>
      <top/>
      <bottom/>
      <diagonal/>
    </border>
    <border>
      <left style="medium">
        <color rgb="FF008080"/>
      </left>
      <right style="medium">
        <color rgb="FF008080"/>
      </right>
      <top/>
      <bottom style="medium">
        <color rgb="FF008080"/>
      </bottom>
      <diagonal/>
    </border>
    <border>
      <left style="medium">
        <color rgb="FF008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8080"/>
      </left>
      <right style="thin">
        <color rgb="FF000000"/>
      </right>
      <top style="thin">
        <color rgb="FF000000"/>
      </top>
      <bottom style="medium">
        <color rgb="FF0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808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/>
    </xf>
    <xf numFmtId="1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left"/>
    </xf>
    <xf numFmtId="2" fontId="1" fillId="0" borderId="0" xfId="0" applyNumberFormat="1" applyFont="1"/>
    <xf numFmtId="2" fontId="9" fillId="0" borderId="12" xfId="0" applyNumberFormat="1" applyFont="1" applyBorder="1" applyAlignment="1">
      <alignment horizontal="left"/>
    </xf>
    <xf numFmtId="2" fontId="9" fillId="4" borderId="12" xfId="0" applyNumberFormat="1" applyFont="1" applyFill="1" applyBorder="1" applyAlignment="1">
      <alignment horizontal="left"/>
    </xf>
    <xf numFmtId="0" fontId="9" fillId="4" borderId="0" xfId="0" applyFont="1" applyFill="1"/>
    <xf numFmtId="0" fontId="8" fillId="4" borderId="9" xfId="0" applyFont="1" applyFill="1" applyBorder="1" applyAlignment="1">
      <alignment horizontal="center" vertical="center"/>
    </xf>
    <xf numFmtId="16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left"/>
    </xf>
    <xf numFmtId="0" fontId="11" fillId="0" borderId="0" xfId="0" applyFont="1"/>
    <xf numFmtId="0" fontId="10" fillId="3" borderId="9" xfId="0" applyFont="1" applyFill="1" applyBorder="1" applyAlignment="1">
      <alignment horizontal="center" vertical="center"/>
    </xf>
    <xf numFmtId="16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center" vertical="center"/>
    </xf>
    <xf numFmtId="2" fontId="12" fillId="0" borderId="0" xfId="0" applyNumberFormat="1" applyFont="1"/>
    <xf numFmtId="0" fontId="13" fillId="0" borderId="2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center" vertical="center" textRotation="90" wrapText="1" readingOrder="1"/>
    </xf>
    <xf numFmtId="0" fontId="13" fillId="0" borderId="2" xfId="0" applyFont="1" applyBorder="1" applyAlignment="1">
      <alignment horizontal="left" vertical="center" wrapText="1" readingOrder="1"/>
    </xf>
    <xf numFmtId="0" fontId="12" fillId="0" borderId="0" xfId="0" applyFont="1"/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textRotation="90" wrapText="1" readingOrder="1"/>
    </xf>
    <xf numFmtId="0" fontId="15" fillId="0" borderId="2" xfId="0" applyFont="1" applyBorder="1" applyAlignment="1">
      <alignment horizontal="center" vertical="center" wrapText="1" readingOrder="1"/>
    </xf>
    <xf numFmtId="0" fontId="8" fillId="4" borderId="0" xfId="0" applyFont="1" applyFill="1" applyAlignment="1">
      <alignment horizontal="center" vertical="center"/>
    </xf>
    <xf numFmtId="16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2" fontId="9" fillId="4" borderId="0" xfId="0" applyNumberFormat="1" applyFont="1" applyFill="1" applyAlignment="1">
      <alignment horizontal="left"/>
    </xf>
    <xf numFmtId="0" fontId="16" fillId="0" borderId="2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horizontal="center" vertical="center" wrapText="1" readingOrder="1"/>
    </xf>
    <xf numFmtId="2" fontId="13" fillId="0" borderId="2" xfId="0" applyNumberFormat="1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3" fillId="0" borderId="2" xfId="0" applyFont="1" applyBorder="1" applyAlignment="1">
      <alignment horizontal="left" vertical="center" wrapText="1" readingOrder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6" xfId="1" applyFill="1" applyBorder="1" applyAlignment="1">
      <alignment horizontal="center" vertical="center"/>
    </xf>
    <xf numFmtId="0" fontId="7" fillId="2" borderId="7" xfId="1" applyFill="1" applyBorder="1" applyAlignment="1">
      <alignment horizontal="center" vertical="center"/>
    </xf>
    <xf numFmtId="0" fontId="7" fillId="2" borderId="8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javascript:__doPostBack('ctl00$MainContainer$gvRegisteredCourse$ctl01$lnkCourseName','')" TargetMode="External"/><Relationship Id="rId1" Type="http://schemas.openxmlformats.org/officeDocument/2006/relationships/hyperlink" Target="javascript:__doPostBack('ctl00$MainContainer$gvRegisteredCourse$ctl01$lnkCourseCod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8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J11" sqref="J11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10.85546875" bestFit="1" customWidth="1"/>
    <col min="25" max="25" width="5.85546875" customWidth="1"/>
    <col min="26" max="26" width="5.7109375" customWidth="1"/>
    <col min="27" max="27" width="5.85546875" customWidth="1"/>
    <col min="28" max="28" width="10.85546875" bestFit="1" customWidth="1"/>
    <col min="29" max="29" width="5.85546875" customWidth="1"/>
    <col min="30" max="30" width="5.7109375" customWidth="1"/>
    <col min="31" max="31" width="5.85546875" customWidth="1"/>
    <col min="32" max="32" width="10.85546875" bestFit="1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style="46" customWidth="1"/>
    <col min="74" max="74" width="6.42578125" customWidth="1"/>
    <col min="75" max="75" width="0" hidden="1" customWidth="1"/>
  </cols>
  <sheetData>
    <row r="1" spans="1:74" s="46" customFormat="1" x14ac:dyDescent="0.25">
      <c r="A1" s="42" t="s">
        <v>0</v>
      </c>
      <c r="B1" s="63" t="s">
        <v>1</v>
      </c>
      <c r="C1" s="64"/>
      <c r="D1" s="43" t="s">
        <v>0</v>
      </c>
      <c r="E1" s="43" t="s">
        <v>0</v>
      </c>
      <c r="F1" s="44" t="s">
        <v>0</v>
      </c>
      <c r="G1" s="44" t="s">
        <v>0</v>
      </c>
      <c r="H1" s="63" t="s">
        <v>2</v>
      </c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4"/>
      <c r="AJ1" s="63" t="s">
        <v>3</v>
      </c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4"/>
      <c r="BP1" s="63" t="s">
        <v>4</v>
      </c>
      <c r="BQ1" s="65"/>
      <c r="BR1" s="64"/>
      <c r="BS1" s="66" t="s">
        <v>0</v>
      </c>
      <c r="BT1" s="64"/>
      <c r="BU1" s="45" t="s">
        <v>0</v>
      </c>
      <c r="BV1" s="45" t="s">
        <v>0</v>
      </c>
    </row>
    <row r="2" spans="1:74" s="46" customFormat="1" ht="27.75" x14ac:dyDescent="0.25">
      <c r="A2" s="47" t="s">
        <v>5</v>
      </c>
      <c r="B2" s="41" t="s">
        <v>6</v>
      </c>
      <c r="C2" s="41" t="s">
        <v>7</v>
      </c>
      <c r="D2" s="48" t="s">
        <v>8</v>
      </c>
      <c r="E2" s="48" t="s">
        <v>9</v>
      </c>
      <c r="F2" s="49" t="s">
        <v>10</v>
      </c>
      <c r="G2" s="49" t="s">
        <v>11</v>
      </c>
      <c r="H2" s="41" t="s">
        <v>12</v>
      </c>
      <c r="I2" s="41" t="s">
        <v>13</v>
      </c>
      <c r="J2" s="41" t="s">
        <v>14</v>
      </c>
      <c r="K2" s="41" t="s">
        <v>15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12</v>
      </c>
      <c r="Q2" s="41" t="s">
        <v>13</v>
      </c>
      <c r="R2" s="41" t="s">
        <v>14</v>
      </c>
      <c r="S2" s="41" t="s">
        <v>15</v>
      </c>
      <c r="T2" s="41" t="s">
        <v>12</v>
      </c>
      <c r="U2" s="41" t="s">
        <v>13</v>
      </c>
      <c r="V2" s="41" t="s">
        <v>14</v>
      </c>
      <c r="W2" s="41" t="s">
        <v>15</v>
      </c>
      <c r="X2" s="41" t="s">
        <v>12</v>
      </c>
      <c r="Y2" s="41" t="s">
        <v>13</v>
      </c>
      <c r="Z2" s="41" t="s">
        <v>14</v>
      </c>
      <c r="AA2" s="41" t="s">
        <v>15</v>
      </c>
      <c r="AB2" s="41" t="s">
        <v>12</v>
      </c>
      <c r="AC2" s="41" t="s">
        <v>13</v>
      </c>
      <c r="AD2" s="41" t="s">
        <v>14</v>
      </c>
      <c r="AE2" s="41" t="s">
        <v>15</v>
      </c>
      <c r="AF2" s="41" t="s">
        <v>12</v>
      </c>
      <c r="AG2" s="41" t="s">
        <v>13</v>
      </c>
      <c r="AH2" s="41" t="s">
        <v>14</v>
      </c>
      <c r="AI2" s="41" t="s">
        <v>15</v>
      </c>
      <c r="AJ2" s="41" t="s">
        <v>16</v>
      </c>
      <c r="AK2" s="41" t="s">
        <v>17</v>
      </c>
      <c r="AL2" s="41" t="s">
        <v>18</v>
      </c>
      <c r="AM2" s="41" t="s">
        <v>19</v>
      </c>
      <c r="AN2" s="41" t="s">
        <v>16</v>
      </c>
      <c r="AO2" s="41" t="s">
        <v>17</v>
      </c>
      <c r="AP2" s="41" t="s">
        <v>18</v>
      </c>
      <c r="AQ2" s="41" t="s">
        <v>19</v>
      </c>
      <c r="AR2" s="41" t="s">
        <v>16</v>
      </c>
      <c r="AS2" s="41" t="s">
        <v>17</v>
      </c>
      <c r="AT2" s="41" t="s">
        <v>18</v>
      </c>
      <c r="AU2" s="41" t="s">
        <v>19</v>
      </c>
      <c r="AV2" s="41" t="s">
        <v>16</v>
      </c>
      <c r="AW2" s="41" t="s">
        <v>17</v>
      </c>
      <c r="AX2" s="41" t="s">
        <v>18</v>
      </c>
      <c r="AY2" s="41" t="s">
        <v>19</v>
      </c>
      <c r="AZ2" s="41" t="s">
        <v>16</v>
      </c>
      <c r="BA2" s="41" t="s">
        <v>17</v>
      </c>
      <c r="BB2" s="41" t="s">
        <v>18</v>
      </c>
      <c r="BC2" s="41" t="s">
        <v>19</v>
      </c>
      <c r="BD2" s="41" t="s">
        <v>16</v>
      </c>
      <c r="BE2" s="41" t="s">
        <v>17</v>
      </c>
      <c r="BF2" s="41" t="s">
        <v>18</v>
      </c>
      <c r="BG2" s="41" t="s">
        <v>19</v>
      </c>
      <c r="BH2" s="41" t="s">
        <v>16</v>
      </c>
      <c r="BI2" s="41" t="s">
        <v>17</v>
      </c>
      <c r="BJ2" s="41" t="s">
        <v>18</v>
      </c>
      <c r="BK2" s="41" t="s">
        <v>19</v>
      </c>
      <c r="BL2" s="41" t="s">
        <v>16</v>
      </c>
      <c r="BM2" s="41" t="s">
        <v>17</v>
      </c>
      <c r="BN2" s="41" t="s">
        <v>18</v>
      </c>
      <c r="BO2" s="41" t="s">
        <v>19</v>
      </c>
      <c r="BP2" s="41" t="s">
        <v>164</v>
      </c>
      <c r="BQ2" s="41" t="s">
        <v>165</v>
      </c>
      <c r="BR2" s="41" t="s">
        <v>20</v>
      </c>
      <c r="BS2" s="41" t="s">
        <v>21</v>
      </c>
      <c r="BT2" s="41" t="s">
        <v>22</v>
      </c>
      <c r="BU2" s="41" t="s">
        <v>23</v>
      </c>
      <c r="BV2" s="41" t="s">
        <v>5</v>
      </c>
    </row>
    <row r="3" spans="1:74" ht="27" customHeight="1" x14ac:dyDescent="0.25">
      <c r="A3" s="1">
        <v>1</v>
      </c>
      <c r="B3" s="55" t="s">
        <v>24</v>
      </c>
      <c r="C3" s="55" t="s">
        <v>25</v>
      </c>
      <c r="D3" s="41" t="s">
        <v>26</v>
      </c>
      <c r="E3" s="56" t="s">
        <v>27</v>
      </c>
      <c r="F3" s="55" t="s">
        <v>28</v>
      </c>
      <c r="G3" s="55">
        <v>6</v>
      </c>
      <c r="H3" s="55" t="s">
        <v>29</v>
      </c>
      <c r="I3" s="55">
        <v>3</v>
      </c>
      <c r="J3" s="55" t="s">
        <v>48</v>
      </c>
      <c r="K3" s="55" t="s">
        <v>49</v>
      </c>
      <c r="L3" s="55" t="s">
        <v>32</v>
      </c>
      <c r="M3" s="55">
        <v>3</v>
      </c>
      <c r="N3" s="55" t="s">
        <v>48</v>
      </c>
      <c r="O3" s="55" t="s">
        <v>49</v>
      </c>
      <c r="P3" s="55" t="s">
        <v>33</v>
      </c>
      <c r="Q3" s="55">
        <v>3</v>
      </c>
      <c r="R3" s="55" t="s">
        <v>34</v>
      </c>
      <c r="S3" s="55" t="s">
        <v>35</v>
      </c>
      <c r="T3" s="55" t="s">
        <v>36</v>
      </c>
      <c r="U3" s="55">
        <v>3</v>
      </c>
      <c r="V3" s="55" t="s">
        <v>34</v>
      </c>
      <c r="W3" s="55" t="s">
        <v>35</v>
      </c>
      <c r="X3" s="55" t="s">
        <v>37</v>
      </c>
      <c r="Y3" s="55">
        <v>3</v>
      </c>
      <c r="Z3" s="55" t="s">
        <v>34</v>
      </c>
      <c r="AA3" s="55" t="s">
        <v>35</v>
      </c>
      <c r="AB3" s="55" t="s">
        <v>38</v>
      </c>
      <c r="AC3" s="55">
        <v>3</v>
      </c>
      <c r="AD3" s="55" t="s">
        <v>30</v>
      </c>
      <c r="AE3" s="55" t="s">
        <v>31</v>
      </c>
      <c r="AF3" s="55"/>
      <c r="AG3" s="55"/>
      <c r="AH3" s="55"/>
      <c r="AI3" s="55"/>
      <c r="AJ3" s="55">
        <v>1</v>
      </c>
      <c r="AK3" s="55">
        <v>15</v>
      </c>
      <c r="AL3" s="55">
        <v>15</v>
      </c>
      <c r="AM3" s="58">
        <v>2.65</v>
      </c>
      <c r="AN3" s="55">
        <v>2</v>
      </c>
      <c r="AO3" s="55">
        <v>15</v>
      </c>
      <c r="AP3" s="55">
        <v>15</v>
      </c>
      <c r="AQ3" s="41">
        <v>2.75</v>
      </c>
      <c r="AR3" s="55">
        <v>3</v>
      </c>
      <c r="AS3" s="55">
        <v>15</v>
      </c>
      <c r="AT3" s="55">
        <v>15</v>
      </c>
      <c r="AU3" s="58">
        <v>2.95</v>
      </c>
      <c r="AV3" s="55">
        <v>4</v>
      </c>
      <c r="AW3" s="55">
        <v>15</v>
      </c>
      <c r="AX3" s="55">
        <v>15</v>
      </c>
      <c r="AY3" s="58">
        <v>2.0499999999999998</v>
      </c>
      <c r="AZ3" s="55">
        <v>5</v>
      </c>
      <c r="BA3" s="55">
        <v>15</v>
      </c>
      <c r="BB3" s="55">
        <v>15</v>
      </c>
      <c r="BC3" s="58">
        <v>2.35</v>
      </c>
      <c r="BD3" s="55">
        <v>6</v>
      </c>
      <c r="BE3" s="55">
        <v>15</v>
      </c>
      <c r="BF3" s="55">
        <v>15</v>
      </c>
      <c r="BG3" s="58">
        <v>2.4</v>
      </c>
      <c r="BH3" s="55">
        <v>7</v>
      </c>
      <c r="BI3" s="55">
        <v>15</v>
      </c>
      <c r="BJ3" s="55">
        <v>15</v>
      </c>
      <c r="BK3" s="58">
        <v>2.15</v>
      </c>
      <c r="BL3" s="55">
        <v>8</v>
      </c>
      <c r="BM3" s="55">
        <v>18</v>
      </c>
      <c r="BN3" s="55">
        <v>18</v>
      </c>
      <c r="BO3" s="58">
        <v>2.04</v>
      </c>
      <c r="BP3" s="55">
        <v>123</v>
      </c>
      <c r="BQ3" s="55">
        <v>123</v>
      </c>
      <c r="BR3" s="41">
        <v>2.41</v>
      </c>
      <c r="BS3" s="57" t="s">
        <v>167</v>
      </c>
      <c r="BT3" s="57" t="s">
        <v>168</v>
      </c>
      <c r="BU3" s="41" t="s">
        <v>26</v>
      </c>
      <c r="BV3" s="1">
        <v>1</v>
      </c>
    </row>
    <row r="4" spans="1:74" ht="27" customHeight="1" x14ac:dyDescent="0.25">
      <c r="A4" s="1">
        <v>2</v>
      </c>
      <c r="B4" s="1" t="s">
        <v>39</v>
      </c>
      <c r="C4" s="1" t="s">
        <v>40</v>
      </c>
      <c r="D4" s="41" t="s">
        <v>41</v>
      </c>
      <c r="E4" s="2" t="s">
        <v>42</v>
      </c>
      <c r="F4" s="1" t="s">
        <v>43</v>
      </c>
      <c r="G4" s="1">
        <v>5</v>
      </c>
      <c r="H4" s="1" t="s">
        <v>33</v>
      </c>
      <c r="I4" s="1">
        <v>3</v>
      </c>
      <c r="J4" s="1" t="s">
        <v>30</v>
      </c>
      <c r="K4" s="1" t="s">
        <v>31</v>
      </c>
      <c r="L4" s="1" t="s">
        <v>36</v>
      </c>
      <c r="M4" s="1">
        <v>3</v>
      </c>
      <c r="N4" s="1" t="s">
        <v>34</v>
      </c>
      <c r="O4" s="1" t="s">
        <v>35</v>
      </c>
      <c r="P4" s="1" t="s">
        <v>37</v>
      </c>
      <c r="Q4" s="1">
        <v>3</v>
      </c>
      <c r="R4" s="1" t="s">
        <v>34</v>
      </c>
      <c r="S4" s="1" t="s">
        <v>35</v>
      </c>
      <c r="T4" s="1" t="s">
        <v>38</v>
      </c>
      <c r="U4" s="1">
        <v>3</v>
      </c>
      <c r="V4" s="1" t="s">
        <v>30</v>
      </c>
      <c r="W4" s="1" t="s">
        <v>31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58">
        <v>2.65</v>
      </c>
      <c r="AN4" s="1">
        <v>2</v>
      </c>
      <c r="AO4" s="1">
        <v>15</v>
      </c>
      <c r="AP4" s="1">
        <v>15</v>
      </c>
      <c r="AQ4" s="41">
        <v>3.15</v>
      </c>
      <c r="AR4" s="1">
        <v>3</v>
      </c>
      <c r="AS4" s="1">
        <v>15</v>
      </c>
      <c r="AT4" s="1">
        <v>15</v>
      </c>
      <c r="AU4" s="58">
        <v>3.45</v>
      </c>
      <c r="AV4" s="1">
        <v>4</v>
      </c>
      <c r="AW4" s="1">
        <v>15</v>
      </c>
      <c r="AX4" s="1">
        <v>15</v>
      </c>
      <c r="AY4" s="58">
        <v>2.4500000000000002</v>
      </c>
      <c r="AZ4" s="1">
        <v>5</v>
      </c>
      <c r="BA4" s="1">
        <v>15</v>
      </c>
      <c r="BB4" s="1">
        <v>15</v>
      </c>
      <c r="BC4" s="58">
        <v>2.5</v>
      </c>
      <c r="BD4" s="1">
        <v>6</v>
      </c>
      <c r="BE4" s="1">
        <v>15</v>
      </c>
      <c r="BF4" s="1">
        <v>15</v>
      </c>
      <c r="BG4" s="58">
        <v>2.2999999999999998</v>
      </c>
      <c r="BH4" s="1">
        <v>7</v>
      </c>
      <c r="BI4" s="1">
        <v>15</v>
      </c>
      <c r="BJ4" s="1">
        <v>15</v>
      </c>
      <c r="BK4" s="58">
        <v>2.35</v>
      </c>
      <c r="BL4" s="1">
        <v>8</v>
      </c>
      <c r="BM4" s="1">
        <v>21</v>
      </c>
      <c r="BN4" s="1">
        <v>21</v>
      </c>
      <c r="BO4" s="58">
        <v>2.4300000000000002</v>
      </c>
      <c r="BP4" s="1">
        <v>126</v>
      </c>
      <c r="BQ4" s="1">
        <v>126</v>
      </c>
      <c r="BR4" s="41">
        <v>2.65</v>
      </c>
      <c r="BS4" s="50" t="s">
        <v>166</v>
      </c>
      <c r="BT4" s="1" t="s">
        <v>0</v>
      </c>
      <c r="BU4" s="41" t="s">
        <v>41</v>
      </c>
      <c r="BV4" s="1">
        <v>2</v>
      </c>
    </row>
    <row r="5" spans="1:74" ht="27" customHeight="1" x14ac:dyDescent="0.25">
      <c r="A5" s="1">
        <v>3</v>
      </c>
      <c r="B5" s="1" t="s">
        <v>44</v>
      </c>
      <c r="C5" s="1" t="s">
        <v>45</v>
      </c>
      <c r="D5" s="41" t="s">
        <v>46</v>
      </c>
      <c r="E5" s="2" t="s">
        <v>47</v>
      </c>
      <c r="F5" s="1" t="s">
        <v>43</v>
      </c>
      <c r="G5" s="1">
        <v>6</v>
      </c>
      <c r="H5" s="1" t="s">
        <v>33</v>
      </c>
      <c r="I5" s="1">
        <v>3</v>
      </c>
      <c r="J5" s="1" t="s">
        <v>48</v>
      </c>
      <c r="K5" s="1" t="s">
        <v>49</v>
      </c>
      <c r="L5" s="1" t="s">
        <v>36</v>
      </c>
      <c r="M5" s="1">
        <v>3</v>
      </c>
      <c r="N5" s="1" t="s">
        <v>34</v>
      </c>
      <c r="O5" s="1" t="s">
        <v>35</v>
      </c>
      <c r="P5" s="1" t="s">
        <v>37</v>
      </c>
      <c r="Q5" s="1">
        <v>3</v>
      </c>
      <c r="R5" s="1" t="s">
        <v>34</v>
      </c>
      <c r="S5" s="1" t="s">
        <v>35</v>
      </c>
      <c r="T5" s="1" t="s">
        <v>38</v>
      </c>
      <c r="U5" s="1">
        <v>3</v>
      </c>
      <c r="V5" s="1" t="s">
        <v>50</v>
      </c>
      <c r="W5" s="1" t="s">
        <v>51</v>
      </c>
      <c r="X5" s="1" t="s">
        <v>52</v>
      </c>
      <c r="Y5" s="1">
        <v>3</v>
      </c>
      <c r="Z5" s="1" t="s">
        <v>53</v>
      </c>
      <c r="AA5" s="1" t="s">
        <v>54</v>
      </c>
      <c r="AB5" s="1" t="s">
        <v>55</v>
      </c>
      <c r="AC5" s="1">
        <v>3</v>
      </c>
      <c r="AD5" s="1" t="s">
        <v>53</v>
      </c>
      <c r="AE5" s="1" t="s">
        <v>54</v>
      </c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58">
        <v>3.9</v>
      </c>
      <c r="AN5" s="1">
        <v>2</v>
      </c>
      <c r="AO5" s="1">
        <v>15</v>
      </c>
      <c r="AP5" s="1">
        <v>15</v>
      </c>
      <c r="AQ5" s="41">
        <v>3.55</v>
      </c>
      <c r="AR5" s="1">
        <v>3</v>
      </c>
      <c r="AS5" s="1">
        <v>15</v>
      </c>
      <c r="AT5" s="1">
        <v>15</v>
      </c>
      <c r="AU5" s="58">
        <v>3.45</v>
      </c>
      <c r="AV5" s="1">
        <v>4</v>
      </c>
      <c r="AW5" s="1">
        <v>15</v>
      </c>
      <c r="AX5" s="1">
        <v>15</v>
      </c>
      <c r="AY5" s="58">
        <v>2.8</v>
      </c>
      <c r="AZ5" s="1">
        <v>5</v>
      </c>
      <c r="BA5" s="1">
        <v>15</v>
      </c>
      <c r="BB5" s="1">
        <v>15</v>
      </c>
      <c r="BC5" s="58">
        <v>2.9</v>
      </c>
      <c r="BD5" s="1">
        <v>6</v>
      </c>
      <c r="BE5" s="1">
        <v>15</v>
      </c>
      <c r="BF5" s="1">
        <v>15</v>
      </c>
      <c r="BG5" s="58">
        <v>2.95</v>
      </c>
      <c r="BH5" s="1">
        <v>7</v>
      </c>
      <c r="BI5" s="1">
        <v>15</v>
      </c>
      <c r="BJ5" s="1">
        <v>15</v>
      </c>
      <c r="BK5" s="58">
        <v>3.1</v>
      </c>
      <c r="BL5" s="1">
        <v>8</v>
      </c>
      <c r="BM5" s="1">
        <v>18</v>
      </c>
      <c r="BN5" s="1">
        <v>18</v>
      </c>
      <c r="BO5" s="58">
        <v>2.79</v>
      </c>
      <c r="BP5" s="1">
        <v>123</v>
      </c>
      <c r="BQ5" s="1">
        <v>123</v>
      </c>
      <c r="BR5" s="41">
        <v>3.17</v>
      </c>
      <c r="BS5" s="55" t="s">
        <v>76</v>
      </c>
      <c r="BT5" s="1"/>
      <c r="BU5" s="41" t="s">
        <v>46</v>
      </c>
      <c r="BV5" s="1">
        <v>3</v>
      </c>
    </row>
    <row r="6" spans="1:74" ht="27" customHeight="1" x14ac:dyDescent="0.25">
      <c r="A6" s="1">
        <v>4</v>
      </c>
      <c r="B6" s="1" t="s">
        <v>56</v>
      </c>
      <c r="C6" s="1" t="s">
        <v>45</v>
      </c>
      <c r="D6" s="41" t="s">
        <v>57</v>
      </c>
      <c r="E6" s="2" t="s">
        <v>58</v>
      </c>
      <c r="F6" s="1" t="s">
        <v>43</v>
      </c>
      <c r="G6" s="1">
        <v>6</v>
      </c>
      <c r="H6" s="1" t="s">
        <v>59</v>
      </c>
      <c r="I6" s="1">
        <v>3</v>
      </c>
      <c r="J6" s="1" t="s">
        <v>48</v>
      </c>
      <c r="K6" s="1" t="s">
        <v>49</v>
      </c>
      <c r="L6" s="1" t="s">
        <v>33</v>
      </c>
      <c r="M6" s="1">
        <v>3</v>
      </c>
      <c r="N6" s="1" t="s">
        <v>60</v>
      </c>
      <c r="O6" s="1" t="s">
        <v>61</v>
      </c>
      <c r="P6" s="1" t="s">
        <v>36</v>
      </c>
      <c r="Q6" s="1">
        <v>3</v>
      </c>
      <c r="R6" s="1" t="s">
        <v>50</v>
      </c>
      <c r="S6" s="1" t="s">
        <v>51</v>
      </c>
      <c r="T6" s="1" t="s">
        <v>37</v>
      </c>
      <c r="U6" s="1">
        <v>3</v>
      </c>
      <c r="V6" s="1" t="s">
        <v>48</v>
      </c>
      <c r="W6" s="1" t="s">
        <v>49</v>
      </c>
      <c r="X6" s="1" t="s">
        <v>38</v>
      </c>
      <c r="Y6" s="1">
        <v>3</v>
      </c>
      <c r="Z6" s="1" t="s">
        <v>48</v>
      </c>
      <c r="AA6" s="1" t="s">
        <v>49</v>
      </c>
      <c r="AB6" s="1" t="s">
        <v>52</v>
      </c>
      <c r="AC6" s="1">
        <v>3</v>
      </c>
      <c r="AD6" s="1" t="s">
        <v>62</v>
      </c>
      <c r="AE6" s="1" t="s">
        <v>63</v>
      </c>
      <c r="AF6" s="1" t="s">
        <v>55</v>
      </c>
      <c r="AG6" s="1">
        <v>3</v>
      </c>
      <c r="AH6" s="1" t="s">
        <v>30</v>
      </c>
      <c r="AI6" s="1" t="s">
        <v>31</v>
      </c>
      <c r="AJ6" s="1">
        <v>1</v>
      </c>
      <c r="AK6" s="1">
        <v>15</v>
      </c>
      <c r="AL6" s="1">
        <v>15</v>
      </c>
      <c r="AM6" s="58">
        <v>3.45</v>
      </c>
      <c r="AN6" s="1">
        <v>2</v>
      </c>
      <c r="AO6" s="1">
        <v>15</v>
      </c>
      <c r="AP6" s="1">
        <v>15</v>
      </c>
      <c r="AQ6" s="41">
        <v>3.25</v>
      </c>
      <c r="AR6" s="1">
        <v>3</v>
      </c>
      <c r="AS6" s="1">
        <v>15</v>
      </c>
      <c r="AT6" s="1">
        <v>15</v>
      </c>
      <c r="AU6" s="58">
        <v>3.7</v>
      </c>
      <c r="AV6" s="1">
        <v>4</v>
      </c>
      <c r="AW6" s="1">
        <v>15</v>
      </c>
      <c r="AX6" s="1">
        <v>15</v>
      </c>
      <c r="AY6" s="58">
        <v>3.3</v>
      </c>
      <c r="AZ6" s="1">
        <v>5</v>
      </c>
      <c r="BA6" s="1">
        <v>15</v>
      </c>
      <c r="BB6" s="1">
        <v>15</v>
      </c>
      <c r="BC6" s="58">
        <v>2.9</v>
      </c>
      <c r="BD6" s="1">
        <v>6</v>
      </c>
      <c r="BE6" s="1">
        <v>15</v>
      </c>
      <c r="BF6" s="1">
        <v>15</v>
      </c>
      <c r="BG6" s="58">
        <v>2.75</v>
      </c>
      <c r="BH6" s="1">
        <v>7</v>
      </c>
      <c r="BI6" s="1">
        <v>15</v>
      </c>
      <c r="BJ6" s="1">
        <v>15</v>
      </c>
      <c r="BK6" s="58">
        <v>3.15</v>
      </c>
      <c r="BL6" s="1">
        <v>8</v>
      </c>
      <c r="BM6" s="1">
        <v>18</v>
      </c>
      <c r="BN6" s="1">
        <v>18</v>
      </c>
      <c r="BO6" s="58">
        <v>2.71</v>
      </c>
      <c r="BP6" s="1">
        <v>123</v>
      </c>
      <c r="BQ6" s="1">
        <v>123</v>
      </c>
      <c r="BR6" s="41">
        <v>3.14</v>
      </c>
      <c r="BS6" s="55" t="s">
        <v>76</v>
      </c>
      <c r="BT6" s="1"/>
      <c r="BU6" s="41" t="s">
        <v>57</v>
      </c>
      <c r="BV6" s="1">
        <v>4</v>
      </c>
    </row>
    <row r="7" spans="1:74" ht="28.9" customHeight="1" x14ac:dyDescent="0.25">
      <c r="A7" s="59" t="s">
        <v>64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1"/>
    </row>
    <row r="8" spans="1:74" ht="18" customHeight="1" x14ac:dyDescent="0.25">
      <c r="A8" s="62" t="s">
        <v>65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1"/>
    </row>
  </sheetData>
  <mergeCells count="7">
    <mergeCell ref="A7:BV7"/>
    <mergeCell ref="A8:BV8"/>
    <mergeCell ref="B1:C1"/>
    <mergeCell ref="H1:AI1"/>
    <mergeCell ref="AJ1:BO1"/>
    <mergeCell ref="BP1:BR1"/>
    <mergeCell ref="BS1:BT1"/>
  </mergeCells>
  <conditionalFormatting sqref="BR3:BR6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F547-342F-4A22-86F0-4883C947488C}">
  <sheetPr codeName="Sheet1"/>
  <dimension ref="A1:L48"/>
  <sheetViews>
    <sheetView topLeftCell="A21" workbookViewId="0">
      <selection activeCell="O34" sqref="O34:P34"/>
    </sheetView>
  </sheetViews>
  <sheetFormatPr defaultRowHeight="15" x14ac:dyDescent="0.25"/>
  <cols>
    <col min="4" max="4" width="13.42578125" customWidth="1"/>
    <col min="5" max="5" width="24.42578125" customWidth="1"/>
    <col min="11" max="11" width="13.140625" customWidth="1"/>
  </cols>
  <sheetData>
    <row r="1" spans="1:10" x14ac:dyDescent="0.25">
      <c r="A1" s="67" t="s">
        <v>66</v>
      </c>
      <c r="B1" s="67" t="s">
        <v>67</v>
      </c>
      <c r="C1" s="67" t="s">
        <v>68</v>
      </c>
      <c r="D1" s="70" t="s">
        <v>69</v>
      </c>
      <c r="E1" s="70" t="s">
        <v>70</v>
      </c>
      <c r="F1" s="67" t="s">
        <v>71</v>
      </c>
      <c r="G1" s="67" t="s">
        <v>72</v>
      </c>
      <c r="H1" s="67" t="s">
        <v>73</v>
      </c>
    </row>
    <row r="2" spans="1:10" x14ac:dyDescent="0.25">
      <c r="A2" s="68"/>
      <c r="B2" s="68"/>
      <c r="C2" s="68"/>
      <c r="D2" s="71"/>
      <c r="E2" s="71"/>
      <c r="F2" s="68"/>
      <c r="G2" s="68"/>
      <c r="H2" s="68"/>
    </row>
    <row r="3" spans="1:10" x14ac:dyDescent="0.25">
      <c r="A3" s="68"/>
      <c r="B3" s="68"/>
      <c r="C3" s="68"/>
      <c r="D3" s="71"/>
      <c r="E3" s="71"/>
      <c r="F3" s="68"/>
      <c r="G3" s="68"/>
      <c r="H3" s="68"/>
    </row>
    <row r="4" spans="1:10" ht="15.75" thickBot="1" x14ac:dyDescent="0.3">
      <c r="A4" s="69"/>
      <c r="B4" s="69"/>
      <c r="C4" s="69"/>
      <c r="D4" s="72"/>
      <c r="E4" s="72"/>
      <c r="F4" s="69"/>
      <c r="G4" s="69"/>
      <c r="H4" s="69"/>
    </row>
    <row r="5" spans="1:10" x14ac:dyDescent="0.25">
      <c r="A5" s="10">
        <v>44</v>
      </c>
      <c r="B5" s="7">
        <v>45692</v>
      </c>
      <c r="C5" s="6" t="s">
        <v>138</v>
      </c>
      <c r="D5" s="6" t="s">
        <v>145</v>
      </c>
      <c r="E5" s="8" t="s">
        <v>146</v>
      </c>
      <c r="F5" s="6">
        <v>3</v>
      </c>
      <c r="G5" s="6" t="s">
        <v>147</v>
      </c>
      <c r="H5" s="16" t="s">
        <v>76</v>
      </c>
      <c r="I5" s="18">
        <v>4</v>
      </c>
      <c r="J5" s="18">
        <f>F5*I5</f>
        <v>12</v>
      </c>
    </row>
    <row r="6" spans="1:10" x14ac:dyDescent="0.25">
      <c r="A6" s="9">
        <v>37</v>
      </c>
      <c r="B6" s="4">
        <v>45720</v>
      </c>
      <c r="C6" s="3" t="s">
        <v>129</v>
      </c>
      <c r="D6" s="3" t="s">
        <v>130</v>
      </c>
      <c r="E6" s="5" t="s">
        <v>131</v>
      </c>
      <c r="F6" s="3">
        <v>3</v>
      </c>
      <c r="G6" s="3" t="s">
        <v>53</v>
      </c>
      <c r="H6" s="15" t="s">
        <v>76</v>
      </c>
      <c r="I6" s="18">
        <v>3.75</v>
      </c>
      <c r="J6" s="18">
        <f t="shared" ref="J6:J46" si="0">F6*I6</f>
        <v>11.25</v>
      </c>
    </row>
    <row r="7" spans="1:10" x14ac:dyDescent="0.25">
      <c r="A7" s="9">
        <v>45</v>
      </c>
      <c r="B7" s="4">
        <v>45661</v>
      </c>
      <c r="C7" s="3" t="s">
        <v>148</v>
      </c>
      <c r="D7" s="3" t="s">
        <v>149</v>
      </c>
      <c r="E7" s="5" t="s">
        <v>150</v>
      </c>
      <c r="F7" s="3">
        <v>3</v>
      </c>
      <c r="G7" s="3" t="s">
        <v>151</v>
      </c>
      <c r="H7" s="15" t="s">
        <v>76</v>
      </c>
      <c r="I7" s="18">
        <v>3.5</v>
      </c>
      <c r="J7" s="18">
        <f t="shared" si="0"/>
        <v>10.5</v>
      </c>
    </row>
    <row r="8" spans="1:10" x14ac:dyDescent="0.25">
      <c r="A8" s="10">
        <v>40</v>
      </c>
      <c r="B8" s="7">
        <v>45720</v>
      </c>
      <c r="C8" s="6" t="s">
        <v>129</v>
      </c>
      <c r="D8" s="6" t="s">
        <v>136</v>
      </c>
      <c r="E8" s="8" t="s">
        <v>137</v>
      </c>
      <c r="F8" s="6">
        <v>3</v>
      </c>
      <c r="G8" s="6" t="s">
        <v>62</v>
      </c>
      <c r="H8" s="16" t="s">
        <v>76</v>
      </c>
      <c r="I8" s="18">
        <v>3.25</v>
      </c>
      <c r="J8" s="18">
        <f t="shared" si="0"/>
        <v>9.75</v>
      </c>
    </row>
    <row r="9" spans="1:10" x14ac:dyDescent="0.25">
      <c r="A9" s="10">
        <v>24</v>
      </c>
      <c r="B9" s="7">
        <v>45720</v>
      </c>
      <c r="C9" s="6" t="s">
        <v>96</v>
      </c>
      <c r="D9" s="6" t="s">
        <v>103</v>
      </c>
      <c r="E9" s="8" t="s">
        <v>104</v>
      </c>
      <c r="F9" s="6">
        <v>3</v>
      </c>
      <c r="G9" s="6" t="s">
        <v>60</v>
      </c>
      <c r="H9" s="16" t="s">
        <v>76</v>
      </c>
      <c r="I9" s="18">
        <v>3</v>
      </c>
      <c r="J9" s="18">
        <f t="shared" si="0"/>
        <v>9</v>
      </c>
    </row>
    <row r="10" spans="1:10" x14ac:dyDescent="0.25">
      <c r="A10" s="9">
        <v>43</v>
      </c>
      <c r="B10" s="4">
        <v>45692</v>
      </c>
      <c r="C10" s="3" t="s">
        <v>138</v>
      </c>
      <c r="D10" s="3" t="s">
        <v>143</v>
      </c>
      <c r="E10" s="5" t="s">
        <v>144</v>
      </c>
      <c r="F10" s="3">
        <v>3</v>
      </c>
      <c r="G10" s="3" t="s">
        <v>60</v>
      </c>
      <c r="H10" s="15" t="s">
        <v>76</v>
      </c>
      <c r="I10" s="18">
        <v>3</v>
      </c>
      <c r="J10" s="18">
        <f t="shared" si="0"/>
        <v>9</v>
      </c>
    </row>
    <row r="11" spans="1:10" x14ac:dyDescent="0.25">
      <c r="A11" s="9">
        <v>25</v>
      </c>
      <c r="B11" s="4">
        <v>45692</v>
      </c>
      <c r="C11" s="3" t="s">
        <v>105</v>
      </c>
      <c r="D11" s="3" t="s">
        <v>106</v>
      </c>
      <c r="E11" s="5" t="s">
        <v>107</v>
      </c>
      <c r="F11" s="3">
        <v>3</v>
      </c>
      <c r="G11" s="3" t="s">
        <v>50</v>
      </c>
      <c r="H11" s="15" t="s">
        <v>76</v>
      </c>
      <c r="I11" s="18">
        <v>2.75</v>
      </c>
      <c r="J11" s="18">
        <f t="shared" si="0"/>
        <v>8.25</v>
      </c>
    </row>
    <row r="12" spans="1:10" x14ac:dyDescent="0.25">
      <c r="A12" s="10">
        <v>38</v>
      </c>
      <c r="B12" s="7">
        <v>45720</v>
      </c>
      <c r="C12" s="6" t="s">
        <v>129</v>
      </c>
      <c r="D12" s="6" t="s">
        <v>132</v>
      </c>
      <c r="E12" s="8" t="s">
        <v>133</v>
      </c>
      <c r="F12" s="6">
        <v>3</v>
      </c>
      <c r="G12" s="6" t="s">
        <v>50</v>
      </c>
      <c r="H12" s="16" t="s">
        <v>76</v>
      </c>
      <c r="I12" s="18">
        <v>2.75</v>
      </c>
      <c r="J12" s="18">
        <f t="shared" si="0"/>
        <v>8.25</v>
      </c>
    </row>
    <row r="13" spans="1:10" x14ac:dyDescent="0.25">
      <c r="A13" s="9">
        <v>39</v>
      </c>
      <c r="B13" s="4">
        <v>45720</v>
      </c>
      <c r="C13" s="3" t="s">
        <v>129</v>
      </c>
      <c r="D13" s="3" t="s">
        <v>134</v>
      </c>
      <c r="E13" s="5" t="s">
        <v>135</v>
      </c>
      <c r="F13" s="3">
        <v>3</v>
      </c>
      <c r="G13" s="3" t="s">
        <v>50</v>
      </c>
      <c r="H13" s="15" t="s">
        <v>76</v>
      </c>
      <c r="I13" s="18">
        <v>2.75</v>
      </c>
      <c r="J13" s="18">
        <f t="shared" si="0"/>
        <v>8.25</v>
      </c>
    </row>
    <row r="14" spans="1:10" x14ac:dyDescent="0.25">
      <c r="A14" s="9">
        <v>53</v>
      </c>
      <c r="B14" s="4">
        <v>45661</v>
      </c>
      <c r="C14" s="3" t="s">
        <v>157</v>
      </c>
      <c r="D14" s="3" t="s">
        <v>158</v>
      </c>
      <c r="E14" s="5" t="s">
        <v>159</v>
      </c>
      <c r="F14" s="3">
        <v>3</v>
      </c>
      <c r="G14" s="3" t="s">
        <v>50</v>
      </c>
      <c r="H14" s="15" t="s">
        <v>76</v>
      </c>
      <c r="I14" s="18">
        <v>2.75</v>
      </c>
      <c r="J14" s="18">
        <f t="shared" si="0"/>
        <v>8.25</v>
      </c>
    </row>
    <row r="15" spans="1:10" x14ac:dyDescent="0.25">
      <c r="A15" s="9">
        <v>55</v>
      </c>
      <c r="B15" s="4">
        <v>45661</v>
      </c>
      <c r="C15" s="3" t="s">
        <v>157</v>
      </c>
      <c r="D15" s="3" t="s">
        <v>160</v>
      </c>
      <c r="E15" s="5" t="s">
        <v>161</v>
      </c>
      <c r="F15" s="3">
        <v>3</v>
      </c>
      <c r="G15" s="3" t="s">
        <v>50</v>
      </c>
      <c r="H15" s="15" t="s">
        <v>76</v>
      </c>
      <c r="I15" s="18">
        <v>2.75</v>
      </c>
      <c r="J15" s="18">
        <f t="shared" si="0"/>
        <v>8.25</v>
      </c>
    </row>
    <row r="16" spans="1:10" x14ac:dyDescent="0.25">
      <c r="A16" s="10">
        <v>22</v>
      </c>
      <c r="B16" s="7">
        <v>45720</v>
      </c>
      <c r="C16" s="6" t="s">
        <v>96</v>
      </c>
      <c r="D16" s="6" t="s">
        <v>101</v>
      </c>
      <c r="E16" s="8" t="s">
        <v>102</v>
      </c>
      <c r="F16" s="6">
        <v>3</v>
      </c>
      <c r="G16" s="6" t="s">
        <v>48</v>
      </c>
      <c r="H16" s="16" t="s">
        <v>76</v>
      </c>
      <c r="I16" s="18">
        <v>2.5</v>
      </c>
      <c r="J16" s="18">
        <f t="shared" si="0"/>
        <v>7.5</v>
      </c>
    </row>
    <row r="17" spans="1:11" x14ac:dyDescent="0.25">
      <c r="A17" s="9">
        <v>27</v>
      </c>
      <c r="B17" s="4">
        <v>45692</v>
      </c>
      <c r="C17" s="3" t="s">
        <v>105</v>
      </c>
      <c r="D17" s="3" t="s">
        <v>110</v>
      </c>
      <c r="E17" s="5" t="s">
        <v>111</v>
      </c>
      <c r="F17" s="3">
        <v>3</v>
      </c>
      <c r="G17" s="3" t="s">
        <v>48</v>
      </c>
      <c r="H17" s="15" t="s">
        <v>76</v>
      </c>
      <c r="I17" s="18">
        <v>2.5</v>
      </c>
      <c r="J17" s="18">
        <f t="shared" si="0"/>
        <v>7.5</v>
      </c>
    </row>
    <row r="18" spans="1:11" x14ac:dyDescent="0.25">
      <c r="A18" s="9">
        <v>29</v>
      </c>
      <c r="B18" s="4">
        <v>45692</v>
      </c>
      <c r="C18" s="3" t="s">
        <v>105</v>
      </c>
      <c r="D18" s="3" t="s">
        <v>114</v>
      </c>
      <c r="E18" s="5" t="s">
        <v>115</v>
      </c>
      <c r="F18" s="3">
        <v>3</v>
      </c>
      <c r="G18" s="3" t="s">
        <v>48</v>
      </c>
      <c r="H18" s="15" t="s">
        <v>76</v>
      </c>
      <c r="I18" s="18">
        <v>2.5</v>
      </c>
      <c r="J18" s="18">
        <f t="shared" si="0"/>
        <v>7.5</v>
      </c>
    </row>
    <row r="19" spans="1:11" x14ac:dyDescent="0.25">
      <c r="A19" s="10">
        <v>56</v>
      </c>
      <c r="B19" s="7">
        <v>45692</v>
      </c>
      <c r="C19" s="6" t="s">
        <v>157</v>
      </c>
      <c r="D19" s="6" t="s">
        <v>162</v>
      </c>
      <c r="E19" s="8" t="s">
        <v>163</v>
      </c>
      <c r="F19" s="6">
        <v>3</v>
      </c>
      <c r="G19" s="6" t="s">
        <v>48</v>
      </c>
      <c r="H19" s="16" t="s">
        <v>76</v>
      </c>
      <c r="I19" s="18">
        <v>2.5</v>
      </c>
      <c r="J19" s="18">
        <f t="shared" si="0"/>
        <v>7.5</v>
      </c>
    </row>
    <row r="20" spans="1:11" s="22" customFormat="1" x14ac:dyDescent="0.25">
      <c r="A20" s="23">
        <v>1</v>
      </c>
      <c r="B20" s="24">
        <v>45720</v>
      </c>
      <c r="C20" s="25" t="s">
        <v>74</v>
      </c>
      <c r="D20" s="25" t="s">
        <v>29</v>
      </c>
      <c r="E20" s="26" t="s">
        <v>75</v>
      </c>
      <c r="F20" s="25">
        <v>3</v>
      </c>
      <c r="G20" s="25" t="s">
        <v>30</v>
      </c>
      <c r="H20" s="27" t="s">
        <v>76</v>
      </c>
      <c r="I20" s="20">
        <v>2.5</v>
      </c>
      <c r="J20" s="21">
        <f t="shared" si="0"/>
        <v>7.5</v>
      </c>
    </row>
    <row r="21" spans="1:11" s="22" customFormat="1" x14ac:dyDescent="0.25">
      <c r="A21" s="23">
        <v>2</v>
      </c>
      <c r="B21" s="24">
        <v>45661</v>
      </c>
      <c r="C21" s="25" t="s">
        <v>74</v>
      </c>
      <c r="D21" s="25" t="s">
        <v>32</v>
      </c>
      <c r="E21" s="26" t="s">
        <v>77</v>
      </c>
      <c r="F21" s="25">
        <v>3</v>
      </c>
      <c r="G21" s="25" t="s">
        <v>30</v>
      </c>
      <c r="H21" s="27" t="s">
        <v>76</v>
      </c>
      <c r="I21" s="20">
        <v>2.5</v>
      </c>
      <c r="J21" s="21">
        <f t="shared" si="0"/>
        <v>7.5</v>
      </c>
    </row>
    <row r="22" spans="1:11" s="34" customFormat="1" x14ac:dyDescent="0.25">
      <c r="A22" s="35">
        <v>6</v>
      </c>
      <c r="B22" s="36">
        <v>45692</v>
      </c>
      <c r="C22" s="37" t="s">
        <v>74</v>
      </c>
      <c r="D22" s="37" t="s">
        <v>83</v>
      </c>
      <c r="E22" s="38" t="s">
        <v>84</v>
      </c>
      <c r="F22" s="37">
        <v>3</v>
      </c>
      <c r="G22" s="37" t="s">
        <v>30</v>
      </c>
      <c r="H22" s="39" t="s">
        <v>76</v>
      </c>
      <c r="I22" s="33">
        <v>2.25</v>
      </c>
      <c r="J22" s="33">
        <f t="shared" si="0"/>
        <v>6.75</v>
      </c>
    </row>
    <row r="23" spans="1:11" s="34" customFormat="1" x14ac:dyDescent="0.25">
      <c r="A23" s="28">
        <v>19</v>
      </c>
      <c r="B23" s="29">
        <v>45661</v>
      </c>
      <c r="C23" s="30" t="s">
        <v>88</v>
      </c>
      <c r="D23" s="30" t="s">
        <v>94</v>
      </c>
      <c r="E23" s="31" t="s">
        <v>95</v>
      </c>
      <c r="F23" s="30">
        <v>3</v>
      </c>
      <c r="G23" s="30" t="s">
        <v>30</v>
      </c>
      <c r="H23" s="32" t="s">
        <v>76</v>
      </c>
      <c r="I23" s="33">
        <v>2.25</v>
      </c>
      <c r="J23" s="33">
        <f t="shared" si="0"/>
        <v>6.75</v>
      </c>
    </row>
    <row r="24" spans="1:11" s="34" customFormat="1" x14ac:dyDescent="0.25">
      <c r="A24" s="28">
        <v>31</v>
      </c>
      <c r="B24" s="29">
        <v>45661</v>
      </c>
      <c r="C24" s="30" t="s">
        <v>118</v>
      </c>
      <c r="D24" s="30" t="s">
        <v>119</v>
      </c>
      <c r="E24" s="31" t="s">
        <v>120</v>
      </c>
      <c r="F24" s="30">
        <v>3</v>
      </c>
      <c r="G24" s="30" t="s">
        <v>30</v>
      </c>
      <c r="H24" s="32" t="s">
        <v>76</v>
      </c>
      <c r="I24" s="33">
        <v>2.25</v>
      </c>
      <c r="J24" s="33">
        <f t="shared" si="0"/>
        <v>6.75</v>
      </c>
    </row>
    <row r="25" spans="1:11" s="34" customFormat="1" x14ac:dyDescent="0.25">
      <c r="A25" s="35">
        <v>42</v>
      </c>
      <c r="B25" s="36">
        <v>45692</v>
      </c>
      <c r="C25" s="37" t="s">
        <v>138</v>
      </c>
      <c r="D25" s="37" t="s">
        <v>141</v>
      </c>
      <c r="E25" s="38" t="s">
        <v>142</v>
      </c>
      <c r="F25" s="37">
        <v>3</v>
      </c>
      <c r="G25" s="37" t="s">
        <v>30</v>
      </c>
      <c r="H25" s="39" t="s">
        <v>76</v>
      </c>
      <c r="I25" s="33">
        <v>2.25</v>
      </c>
      <c r="J25" s="33">
        <f t="shared" si="0"/>
        <v>6.75</v>
      </c>
    </row>
    <row r="26" spans="1:11" s="34" customFormat="1" x14ac:dyDescent="0.25">
      <c r="A26" s="28">
        <v>46</v>
      </c>
      <c r="B26" s="29">
        <v>45661</v>
      </c>
      <c r="C26" s="30" t="s">
        <v>148</v>
      </c>
      <c r="D26" s="30" t="s">
        <v>152</v>
      </c>
      <c r="E26" s="31" t="s">
        <v>153</v>
      </c>
      <c r="F26" s="30">
        <v>3</v>
      </c>
      <c r="G26" s="30" t="s">
        <v>30</v>
      </c>
      <c r="H26" s="32" t="s">
        <v>76</v>
      </c>
      <c r="I26" s="33">
        <v>2.25</v>
      </c>
      <c r="J26" s="33">
        <f t="shared" si="0"/>
        <v>6.75</v>
      </c>
    </row>
    <row r="27" spans="1:11" s="34" customFormat="1" x14ac:dyDescent="0.25">
      <c r="A27" s="28">
        <v>50</v>
      </c>
      <c r="B27" s="29">
        <v>45720</v>
      </c>
      <c r="C27" s="30" t="s">
        <v>154</v>
      </c>
      <c r="D27" s="30" t="s">
        <v>155</v>
      </c>
      <c r="E27" s="31" t="s">
        <v>156</v>
      </c>
      <c r="F27" s="30">
        <v>3</v>
      </c>
      <c r="G27" s="30" t="s">
        <v>30</v>
      </c>
      <c r="H27" s="32" t="s">
        <v>76</v>
      </c>
      <c r="I27" s="33">
        <v>2.25</v>
      </c>
      <c r="J27" s="33">
        <f t="shared" si="0"/>
        <v>6.75</v>
      </c>
    </row>
    <row r="28" spans="1:11" x14ac:dyDescent="0.25">
      <c r="A28" s="9">
        <v>3</v>
      </c>
      <c r="B28" s="4">
        <v>45692</v>
      </c>
      <c r="C28" s="3" t="s">
        <v>74</v>
      </c>
      <c r="D28" s="3" t="s">
        <v>78</v>
      </c>
      <c r="E28" s="5" t="s">
        <v>79</v>
      </c>
      <c r="F28" s="3">
        <v>3</v>
      </c>
      <c r="G28" s="3" t="s">
        <v>34</v>
      </c>
      <c r="H28" s="15" t="s">
        <v>76</v>
      </c>
      <c r="I28" s="18">
        <v>2</v>
      </c>
      <c r="J28" s="18">
        <f t="shared" si="0"/>
        <v>6</v>
      </c>
    </row>
    <row r="29" spans="1:11" s="22" customFormat="1" x14ac:dyDescent="0.25">
      <c r="A29" s="23">
        <v>4</v>
      </c>
      <c r="B29" s="24">
        <v>45692</v>
      </c>
      <c r="C29" s="25" t="s">
        <v>74</v>
      </c>
      <c r="D29" s="25" t="s">
        <v>80</v>
      </c>
      <c r="E29" s="26" t="s">
        <v>81</v>
      </c>
      <c r="F29" s="25">
        <v>3</v>
      </c>
      <c r="G29" s="25" t="s">
        <v>34</v>
      </c>
      <c r="H29" s="27" t="s">
        <v>76</v>
      </c>
      <c r="I29" s="21">
        <v>2</v>
      </c>
      <c r="J29" s="21">
        <f t="shared" si="0"/>
        <v>6</v>
      </c>
      <c r="K29" s="21">
        <v>2.5</v>
      </c>
    </row>
    <row r="30" spans="1:11" s="22" customFormat="1" x14ac:dyDescent="0.25">
      <c r="A30" s="23">
        <v>5</v>
      </c>
      <c r="B30" s="24">
        <v>45692</v>
      </c>
      <c r="C30" s="25" t="s">
        <v>74</v>
      </c>
      <c r="D30" s="25" t="s">
        <v>37</v>
      </c>
      <c r="E30" s="26" t="s">
        <v>82</v>
      </c>
      <c r="F30" s="25">
        <v>3</v>
      </c>
      <c r="G30" s="25" t="s">
        <v>34</v>
      </c>
      <c r="H30" s="27" t="s">
        <v>76</v>
      </c>
      <c r="I30" s="21">
        <v>2</v>
      </c>
      <c r="J30" s="21">
        <f t="shared" si="0"/>
        <v>6</v>
      </c>
      <c r="K30" s="21">
        <v>2.5</v>
      </c>
    </row>
    <row r="31" spans="1:11" s="22" customFormat="1" x14ac:dyDescent="0.25">
      <c r="A31" s="23">
        <v>12</v>
      </c>
      <c r="B31" s="24">
        <v>45692</v>
      </c>
      <c r="C31" s="25" t="s">
        <v>85</v>
      </c>
      <c r="D31" s="25" t="s">
        <v>52</v>
      </c>
      <c r="E31" s="26" t="s">
        <v>86</v>
      </c>
      <c r="F31" s="25">
        <v>3</v>
      </c>
      <c r="G31" s="25" t="s">
        <v>34</v>
      </c>
      <c r="H31" s="27" t="s">
        <v>76</v>
      </c>
      <c r="I31" s="21">
        <v>2</v>
      </c>
      <c r="J31" s="21">
        <f t="shared" si="0"/>
        <v>6</v>
      </c>
      <c r="K31" s="21">
        <v>2.5</v>
      </c>
    </row>
    <row r="32" spans="1:11" s="22" customFormat="1" x14ac:dyDescent="0.25">
      <c r="A32" s="23">
        <v>13</v>
      </c>
      <c r="B32" s="24">
        <v>45692</v>
      </c>
      <c r="C32" s="25" t="s">
        <v>85</v>
      </c>
      <c r="D32" s="25" t="s">
        <v>55</v>
      </c>
      <c r="E32" s="26" t="s">
        <v>87</v>
      </c>
      <c r="F32" s="25">
        <v>3</v>
      </c>
      <c r="G32" s="25" t="s">
        <v>34</v>
      </c>
      <c r="H32" s="27" t="s">
        <v>76</v>
      </c>
      <c r="I32" s="21">
        <v>2</v>
      </c>
      <c r="J32" s="21">
        <f t="shared" si="0"/>
        <v>6</v>
      </c>
      <c r="K32" s="21">
        <v>2.5</v>
      </c>
    </row>
    <row r="33" spans="1:12" s="22" customFormat="1" x14ac:dyDescent="0.25">
      <c r="A33" s="23">
        <v>15</v>
      </c>
      <c r="B33" s="24">
        <v>45661</v>
      </c>
      <c r="C33" s="25" t="s">
        <v>88</v>
      </c>
      <c r="D33" s="25" t="s">
        <v>59</v>
      </c>
      <c r="E33" s="26" t="s">
        <v>89</v>
      </c>
      <c r="F33" s="25">
        <v>3</v>
      </c>
      <c r="G33" s="25" t="s">
        <v>34</v>
      </c>
      <c r="H33" s="27" t="s">
        <v>76</v>
      </c>
      <c r="I33" s="21">
        <v>2</v>
      </c>
      <c r="J33" s="21">
        <f t="shared" si="0"/>
        <v>6</v>
      </c>
      <c r="K33" s="21">
        <v>2.5</v>
      </c>
    </row>
    <row r="34" spans="1:12" s="22" customFormat="1" x14ac:dyDescent="0.25">
      <c r="A34" s="23">
        <v>16</v>
      </c>
      <c r="B34" s="24">
        <v>45661</v>
      </c>
      <c r="C34" s="25" t="s">
        <v>88</v>
      </c>
      <c r="D34" s="25" t="s">
        <v>90</v>
      </c>
      <c r="E34" s="26" t="s">
        <v>91</v>
      </c>
      <c r="F34" s="25">
        <v>3</v>
      </c>
      <c r="G34" s="25" t="s">
        <v>34</v>
      </c>
      <c r="H34" s="27" t="s">
        <v>76</v>
      </c>
      <c r="I34" s="21">
        <v>2</v>
      </c>
      <c r="J34" s="21">
        <f t="shared" si="0"/>
        <v>6</v>
      </c>
      <c r="K34" s="21">
        <v>2.5</v>
      </c>
    </row>
    <row r="35" spans="1:12" x14ac:dyDescent="0.25">
      <c r="A35" s="10">
        <v>18</v>
      </c>
      <c r="B35" s="7">
        <v>45661</v>
      </c>
      <c r="C35" s="6" t="s">
        <v>88</v>
      </c>
      <c r="D35" s="6" t="s">
        <v>92</v>
      </c>
      <c r="E35" s="8" t="s">
        <v>93</v>
      </c>
      <c r="F35" s="6">
        <v>3</v>
      </c>
      <c r="G35" s="6" t="s">
        <v>34</v>
      </c>
      <c r="H35" s="16" t="s">
        <v>76</v>
      </c>
      <c r="I35" s="18">
        <v>2</v>
      </c>
      <c r="J35" s="18">
        <f t="shared" si="0"/>
        <v>6</v>
      </c>
    </row>
    <row r="36" spans="1:12" x14ac:dyDescent="0.25">
      <c r="A36" s="10">
        <v>20</v>
      </c>
      <c r="B36" s="7">
        <v>45720</v>
      </c>
      <c r="C36" s="6" t="s">
        <v>96</v>
      </c>
      <c r="D36" s="6" t="s">
        <v>97</v>
      </c>
      <c r="E36" s="8" t="s">
        <v>98</v>
      </c>
      <c r="F36" s="6">
        <v>3</v>
      </c>
      <c r="G36" s="6" t="s">
        <v>34</v>
      </c>
      <c r="H36" s="16" t="s">
        <v>76</v>
      </c>
      <c r="I36" s="18">
        <v>2</v>
      </c>
      <c r="J36" s="18">
        <f t="shared" si="0"/>
        <v>6</v>
      </c>
    </row>
    <row r="37" spans="1:12" x14ac:dyDescent="0.25">
      <c r="A37" s="9">
        <v>21</v>
      </c>
      <c r="B37" s="4">
        <v>45720</v>
      </c>
      <c r="C37" s="3" t="s">
        <v>96</v>
      </c>
      <c r="D37" s="3" t="s">
        <v>99</v>
      </c>
      <c r="E37" s="5" t="s">
        <v>100</v>
      </c>
      <c r="F37" s="3">
        <v>3</v>
      </c>
      <c r="G37" s="3" t="s">
        <v>34</v>
      </c>
      <c r="H37" s="15" t="s">
        <v>76</v>
      </c>
      <c r="I37" s="18">
        <v>2</v>
      </c>
      <c r="J37" s="18">
        <f t="shared" si="0"/>
        <v>6</v>
      </c>
    </row>
    <row r="38" spans="1:12" x14ac:dyDescent="0.25">
      <c r="A38" s="10">
        <v>26</v>
      </c>
      <c r="B38" s="7">
        <v>45692</v>
      </c>
      <c r="C38" s="6" t="s">
        <v>105</v>
      </c>
      <c r="D38" s="6" t="s">
        <v>108</v>
      </c>
      <c r="E38" s="8" t="s">
        <v>109</v>
      </c>
      <c r="F38" s="6">
        <v>3</v>
      </c>
      <c r="G38" s="6" t="s">
        <v>34</v>
      </c>
      <c r="H38" s="16" t="s">
        <v>76</v>
      </c>
      <c r="I38" s="18">
        <v>2</v>
      </c>
      <c r="J38" s="18">
        <f t="shared" si="0"/>
        <v>6</v>
      </c>
    </row>
    <row r="39" spans="1:12" x14ac:dyDescent="0.25">
      <c r="A39" s="10">
        <v>28</v>
      </c>
      <c r="B39" s="7">
        <v>45692</v>
      </c>
      <c r="C39" s="6" t="s">
        <v>105</v>
      </c>
      <c r="D39" s="6" t="s">
        <v>112</v>
      </c>
      <c r="E39" s="8" t="s">
        <v>113</v>
      </c>
      <c r="F39" s="6">
        <v>3</v>
      </c>
      <c r="G39" s="6" t="s">
        <v>34</v>
      </c>
      <c r="H39" s="16" t="s">
        <v>76</v>
      </c>
      <c r="I39" s="18">
        <v>2</v>
      </c>
      <c r="J39" s="18">
        <f t="shared" si="0"/>
        <v>6</v>
      </c>
    </row>
    <row r="40" spans="1:12" x14ac:dyDescent="0.25">
      <c r="A40" s="10">
        <v>30</v>
      </c>
      <c r="B40" s="7">
        <v>45661</v>
      </c>
      <c r="C40" s="6" t="s">
        <v>105</v>
      </c>
      <c r="D40" s="6" t="s">
        <v>116</v>
      </c>
      <c r="E40" s="8" t="s">
        <v>117</v>
      </c>
      <c r="F40" s="6">
        <v>3</v>
      </c>
      <c r="G40" s="6" t="s">
        <v>34</v>
      </c>
      <c r="H40" s="16" t="s">
        <v>76</v>
      </c>
      <c r="I40" s="18">
        <v>2</v>
      </c>
      <c r="J40" s="18">
        <f t="shared" si="0"/>
        <v>6</v>
      </c>
    </row>
    <row r="41" spans="1:12" x14ac:dyDescent="0.25">
      <c r="A41" s="9">
        <v>33</v>
      </c>
      <c r="B41" s="4">
        <v>45661</v>
      </c>
      <c r="C41" s="3" t="s">
        <v>118</v>
      </c>
      <c r="D41" s="3" t="s">
        <v>123</v>
      </c>
      <c r="E41" s="5" t="s">
        <v>124</v>
      </c>
      <c r="F41" s="3">
        <v>3</v>
      </c>
      <c r="G41" s="3" t="s">
        <v>34</v>
      </c>
      <c r="H41" s="15" t="s">
        <v>76</v>
      </c>
      <c r="I41" s="18">
        <v>2</v>
      </c>
      <c r="J41" s="18">
        <f t="shared" si="0"/>
        <v>6</v>
      </c>
    </row>
    <row r="42" spans="1:12" x14ac:dyDescent="0.25">
      <c r="A42" s="10">
        <v>34</v>
      </c>
      <c r="B42" s="7">
        <v>45661</v>
      </c>
      <c r="C42" s="6" t="s">
        <v>118</v>
      </c>
      <c r="D42" s="6" t="s">
        <v>125</v>
      </c>
      <c r="E42" s="8" t="s">
        <v>126</v>
      </c>
      <c r="F42" s="6">
        <v>3</v>
      </c>
      <c r="G42" s="6" t="s">
        <v>34</v>
      </c>
      <c r="H42" s="16" t="s">
        <v>76</v>
      </c>
      <c r="I42" s="18">
        <v>2</v>
      </c>
      <c r="J42" s="18">
        <f t="shared" si="0"/>
        <v>6</v>
      </c>
    </row>
    <row r="43" spans="1:12" x14ac:dyDescent="0.25">
      <c r="A43" s="9">
        <v>35</v>
      </c>
      <c r="B43" s="4">
        <v>45661</v>
      </c>
      <c r="C43" s="3" t="s">
        <v>118</v>
      </c>
      <c r="D43" s="3" t="s">
        <v>127</v>
      </c>
      <c r="E43" s="5" t="s">
        <v>128</v>
      </c>
      <c r="F43" s="3">
        <v>3</v>
      </c>
      <c r="G43" s="3" t="s">
        <v>34</v>
      </c>
      <c r="H43" s="15" t="s">
        <v>76</v>
      </c>
      <c r="I43" s="18">
        <v>2</v>
      </c>
      <c r="J43" s="18">
        <f t="shared" si="0"/>
        <v>6</v>
      </c>
    </row>
    <row r="44" spans="1:12" x14ac:dyDescent="0.25">
      <c r="A44" s="9">
        <v>41</v>
      </c>
      <c r="B44" s="4">
        <v>45692</v>
      </c>
      <c r="C44" s="3" t="s">
        <v>138</v>
      </c>
      <c r="D44" s="3" t="s">
        <v>139</v>
      </c>
      <c r="E44" s="5" t="s">
        <v>140</v>
      </c>
      <c r="F44" s="3">
        <v>3</v>
      </c>
      <c r="G44" s="3" t="s">
        <v>34</v>
      </c>
      <c r="H44" s="15" t="s">
        <v>76</v>
      </c>
      <c r="I44" s="18">
        <v>2</v>
      </c>
      <c r="J44" s="18">
        <f t="shared" si="0"/>
        <v>6</v>
      </c>
    </row>
    <row r="45" spans="1:12" ht="15.75" thickBot="1" x14ac:dyDescent="0.3">
      <c r="A45" s="11">
        <v>51</v>
      </c>
      <c r="B45" s="12">
        <v>45661</v>
      </c>
      <c r="C45" s="13" t="s">
        <v>154</v>
      </c>
      <c r="D45" s="13" t="s">
        <v>121</v>
      </c>
      <c r="E45" s="14" t="s">
        <v>122</v>
      </c>
      <c r="F45" s="13">
        <v>3</v>
      </c>
      <c r="G45" s="13" t="s">
        <v>34</v>
      </c>
      <c r="H45" s="17" t="s">
        <v>76</v>
      </c>
      <c r="I45" s="18">
        <v>2</v>
      </c>
      <c r="J45" s="18">
        <f t="shared" si="0"/>
        <v>6</v>
      </c>
    </row>
    <row r="46" spans="1:12" s="22" customFormat="1" x14ac:dyDescent="0.25">
      <c r="A46" s="51"/>
      <c r="B46" s="52"/>
      <c r="C46" s="51"/>
      <c r="D46" s="51"/>
      <c r="E46" s="53"/>
      <c r="F46" s="51"/>
      <c r="G46" s="51" t="s">
        <v>60</v>
      </c>
      <c r="H46" s="51"/>
      <c r="I46" s="54"/>
      <c r="J46" s="54">
        <f t="shared" si="0"/>
        <v>0</v>
      </c>
    </row>
    <row r="47" spans="1:12" x14ac:dyDescent="0.25">
      <c r="F47">
        <f>SUM(F5:F46)</f>
        <v>123</v>
      </c>
      <c r="J47" s="19">
        <f>SUM(J5:J46)</f>
        <v>296.25</v>
      </c>
      <c r="L47">
        <f>J47/F47</f>
        <v>2.4085365853658538</v>
      </c>
    </row>
    <row r="48" spans="1:12" x14ac:dyDescent="0.25">
      <c r="J48">
        <f>J47/F47</f>
        <v>2.4085365853658538</v>
      </c>
      <c r="K48" s="40">
        <f>J48</f>
        <v>2.4085365853658538</v>
      </c>
    </row>
  </sheetData>
  <sortState xmlns:xlrd2="http://schemas.microsoft.com/office/spreadsheetml/2017/richdata2" ref="A5:I45">
    <sortCondition descending="1" ref="I5:I45"/>
  </sortState>
  <mergeCells count="8">
    <mergeCell ref="G1:G4"/>
    <mergeCell ref="H1:H4"/>
    <mergeCell ref="A1:A4"/>
    <mergeCell ref="B1:B4"/>
    <mergeCell ref="C1:C4"/>
    <mergeCell ref="D1:D4"/>
    <mergeCell ref="E1:E4"/>
    <mergeCell ref="F1:F4"/>
  </mergeCells>
  <hyperlinks>
    <hyperlink ref="D1" r:id="rId1" display="javascript:__doPostBack('ctl00$MainContainer$gvRegisteredCourse$ctl01$lnkCourseCode','')" xr:uid="{4E8A15C8-CCFA-45DB-B098-CE4FDEC1E817}"/>
    <hyperlink ref="E1" r:id="rId2" display="javascript:__doPostBack('ctl00$MainContainer$gvRegisteredCourse$ctl01$lnkCourseName','')" xr:uid="{043EB32F-D885-490D-8FA4-6B02655721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B.F&amp;B-2019-2021</vt:lpstr>
      <vt:lpstr>19.10.2025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2025-10-19T06:34:05Z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