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MS\MPH-1st, 2nd, 3rd &amp; 4th  Sem Exam JAN-JUN 2026\"/>
    </mc:Choice>
  </mc:AlternateContent>
  <xr:revisionPtr revIDLastSave="0" documentId="13_ncr:1_{C506E104-C186-4286-BFD9-D0E88BDD7A43}" xr6:coauthVersionLast="47" xr6:coauthVersionMax="47" xr10:uidLastSave="{00000000-0000-0000-0000-000000000000}"/>
  <bookViews>
    <workbookView xWindow="-108" yWindow="-108" windowWidth="17496" windowHeight="10416" xr2:uid="{00000000-000D-0000-FFFF-FFFF00000000}"/>
  </bookViews>
  <sheets>
    <sheet name="MPH-5, 4th Sem Jan-Jun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17" i="1" l="1"/>
  <c r="BB17" i="1" s="1"/>
  <c r="AY16" i="1"/>
  <c r="BA18" i="1"/>
  <c r="AZ18" i="1"/>
  <c r="AY18" i="1" l="1"/>
  <c r="BB18" i="1" s="1"/>
  <c r="BB16" i="1"/>
</calcChain>
</file>

<file path=xl/sharedStrings.xml><?xml version="1.0" encoding="utf-8"?>
<sst xmlns="http://schemas.openxmlformats.org/spreadsheetml/2006/main" count="876" uniqueCount="239">
  <si>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</si>
  <si>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</si>
  <si>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</si>
  <si>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</si>
  <si>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</si>
  <si>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</si>
  <si>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</si>
  <si>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</si>
  <si>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</si>
  <si>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</si>
  <si>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</si>
  <si>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</si>
  <si>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</si>
  <si>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</si>
  <si>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</si>
  <si>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</si>
  <si>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</si>
  <si>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</si>
  <si>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</si>
  <si>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</si>
  <si>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</si>
  <si>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</si>
  <si>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</si>
  <si>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</si>
  <si>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104907230002</t>
  </si>
  <si>
    <t>2023-2024 A</t>
  </si>
  <si>
    <t>23334903002</t>
  </si>
  <si>
    <t>TANVIR HOSSAIN</t>
  </si>
  <si>
    <t>M</t>
  </si>
  <si>
    <t>MPH5402</t>
  </si>
  <si>
    <t>A</t>
  </si>
  <si>
    <t>3.75</t>
  </si>
  <si>
    <t>104907230016</t>
  </si>
  <si>
    <t>23334903016</t>
  </si>
  <si>
    <t>FARZANA AKTER EVA</t>
  </si>
  <si>
    <t>F</t>
  </si>
  <si>
    <t>MPH5401</t>
  </si>
  <si>
    <t>A+</t>
  </si>
  <si>
    <t>4.00</t>
  </si>
  <si>
    <t>104907230040</t>
  </si>
  <si>
    <t>23334903040</t>
  </si>
  <si>
    <t>MEHER AFROZ MOOMU</t>
  </si>
  <si>
    <t>104901240002</t>
  </si>
  <si>
    <t>2023-2024 B</t>
  </si>
  <si>
    <t>24334904002</t>
  </si>
  <si>
    <t>KAMRUN NAHAR</t>
  </si>
  <si>
    <t>MPH5403</t>
  </si>
  <si>
    <t>A-</t>
  </si>
  <si>
    <t>3.50</t>
  </si>
  <si>
    <t>104901240016</t>
  </si>
  <si>
    <t>24334904016</t>
  </si>
  <si>
    <t>SADIA SULTANA ESHA</t>
  </si>
  <si>
    <t>MPH5310</t>
  </si>
  <si>
    <t>MPH5311</t>
  </si>
  <si>
    <t>MPH5312</t>
  </si>
  <si>
    <t>104901240028</t>
  </si>
  <si>
    <t>24334904028</t>
  </si>
  <si>
    <t>PARVIN AKTER</t>
  </si>
  <si>
    <t>104901240029</t>
  </si>
  <si>
    <t>24334904029</t>
  </si>
  <si>
    <t>FARHANA ISLAM CHUMKY</t>
  </si>
  <si>
    <t>MPH5201</t>
  </si>
  <si>
    <t>AB</t>
  </si>
  <si>
    <t>0.00</t>
  </si>
  <si>
    <t>MPH5301</t>
  </si>
  <si>
    <t>MPH5302</t>
  </si>
  <si>
    <t>MPH5306</t>
  </si>
  <si>
    <t>-</t>
  </si>
  <si>
    <t>104901240030</t>
  </si>
  <si>
    <t>24334904030</t>
  </si>
  <si>
    <t>MD. SHOFIKUL ISLAM</t>
  </si>
  <si>
    <t>MPH5205</t>
  </si>
  <si>
    <t>B+</t>
  </si>
  <si>
    <t>3.25</t>
  </si>
  <si>
    <t>B-</t>
  </si>
  <si>
    <t>2.75</t>
  </si>
  <si>
    <t>104901240031</t>
  </si>
  <si>
    <t>24334904031</t>
  </si>
  <si>
    <t>NUSRAT TABASSUM</t>
  </si>
  <si>
    <t>104901240043</t>
  </si>
  <si>
    <t>24334904043</t>
  </si>
  <si>
    <t>AFSANA MIMI</t>
  </si>
  <si>
    <t>104907240001</t>
  </si>
  <si>
    <t>2024-2025 A</t>
  </si>
  <si>
    <t>24334905001</t>
  </si>
  <si>
    <t>UMME ASMA MAHMUD</t>
  </si>
  <si>
    <t>104907240002</t>
  </si>
  <si>
    <t>24334905002</t>
  </si>
  <si>
    <t>S M SHARIF</t>
  </si>
  <si>
    <t>104907240003</t>
  </si>
  <si>
    <t>24334905003</t>
  </si>
  <si>
    <t>MOHAMMED SHAMSUL ISLAM KHAN</t>
  </si>
  <si>
    <t>104907240004</t>
  </si>
  <si>
    <t>24334905004</t>
  </si>
  <si>
    <t>NUSRAT NUR AMBIA</t>
  </si>
  <si>
    <t>104907240005</t>
  </si>
  <si>
    <t>24334905005</t>
  </si>
  <si>
    <t>KANAI SARKER</t>
  </si>
  <si>
    <t>104907240006</t>
  </si>
  <si>
    <t>24334905006</t>
  </si>
  <si>
    <t>AFRIN SULTANA</t>
  </si>
  <si>
    <t>104907240007</t>
  </si>
  <si>
    <t>24334905007</t>
  </si>
  <si>
    <t>FARHANA AKTER POLY</t>
  </si>
  <si>
    <t>104907240009</t>
  </si>
  <si>
    <t>24334905009</t>
  </si>
  <si>
    <t>DORIN JYOTI MANDOL</t>
  </si>
  <si>
    <t>104907240010</t>
  </si>
  <si>
    <t>24334905010</t>
  </si>
  <si>
    <t>SHAMOL DAS</t>
  </si>
  <si>
    <t>104907240011</t>
  </si>
  <si>
    <t>24334905011</t>
  </si>
  <si>
    <t>SAMPA AKTER</t>
  </si>
  <si>
    <t>104907240012</t>
  </si>
  <si>
    <t>24334905012</t>
  </si>
  <si>
    <t>NISHAT SULTANA</t>
  </si>
  <si>
    <t>104907240013</t>
  </si>
  <si>
    <t>24334905013</t>
  </si>
  <si>
    <t>FAHIM MONTASIR</t>
  </si>
  <si>
    <t>104907240014</t>
  </si>
  <si>
    <t>24334905014</t>
  </si>
  <si>
    <t>FARHANA SULTANA</t>
  </si>
  <si>
    <t>104907240015</t>
  </si>
  <si>
    <t>24334905015</t>
  </si>
  <si>
    <t>BENZEER FATEMA</t>
  </si>
  <si>
    <t>104907240016</t>
  </si>
  <si>
    <t>24334905016</t>
  </si>
  <si>
    <t>IBNAT AFIA JUI</t>
  </si>
  <si>
    <t>104907240017</t>
  </si>
  <si>
    <t>24334905017</t>
  </si>
  <si>
    <t>MYSHA YEASMIN ANIKA</t>
  </si>
  <si>
    <t>104907240018</t>
  </si>
  <si>
    <t>24334905018</t>
  </si>
  <si>
    <t>JAMILA BAHER MOJLISH</t>
  </si>
  <si>
    <t>104907240020</t>
  </si>
  <si>
    <t>24334905020</t>
  </si>
  <si>
    <t>MOHAMMAD NIAMUL WAKIL</t>
  </si>
  <si>
    <t>104907240021</t>
  </si>
  <si>
    <t>24334905021</t>
  </si>
  <si>
    <t>FARIHA ISHRAQUE</t>
  </si>
  <si>
    <t>104907240022</t>
  </si>
  <si>
    <t>24334905022</t>
  </si>
  <si>
    <t>RABINA AKTAR</t>
  </si>
  <si>
    <t>104907240024</t>
  </si>
  <si>
    <t>24334905024</t>
  </si>
  <si>
    <t>MST TANIA KHATUN</t>
  </si>
  <si>
    <t>104907240025</t>
  </si>
  <si>
    <t>24334905025</t>
  </si>
  <si>
    <t>SOHANA SHAILA AMY</t>
  </si>
  <si>
    <t>104907240026</t>
  </si>
  <si>
    <t>24334905026</t>
  </si>
  <si>
    <t>TAMANNA AFRIN DALA</t>
  </si>
  <si>
    <t>104907240027</t>
  </si>
  <si>
    <t>24334905027</t>
  </si>
  <si>
    <t>NADIRA ISLAM NITU</t>
  </si>
  <si>
    <t>104907240028</t>
  </si>
  <si>
    <t>24334905028</t>
  </si>
  <si>
    <t>SHAHREAR SAIKAT</t>
  </si>
  <si>
    <t>104907240031</t>
  </si>
  <si>
    <t>24334905031</t>
  </si>
  <si>
    <t>FAIZA TASNIM</t>
  </si>
  <si>
    <t>104907240032</t>
  </si>
  <si>
    <t>24334905032</t>
  </si>
  <si>
    <t>SAMIHA TASMIN BORSHA</t>
  </si>
  <si>
    <t>104907240033</t>
  </si>
  <si>
    <t>24334905033</t>
  </si>
  <si>
    <t>MD. TANZIR ANWAR</t>
  </si>
  <si>
    <t>104907240034</t>
  </si>
  <si>
    <t>24334905034</t>
  </si>
  <si>
    <t>SOWMIK BARUA</t>
  </si>
  <si>
    <t>104907240035</t>
  </si>
  <si>
    <t>24334905035</t>
  </si>
  <si>
    <t>FARIA SHARMIN</t>
  </si>
  <si>
    <t>104907240038</t>
  </si>
  <si>
    <t>24334905038</t>
  </si>
  <si>
    <t>MAYESHA TASFEE</t>
  </si>
  <si>
    <t>104907240039</t>
  </si>
  <si>
    <t>24334905039</t>
  </si>
  <si>
    <t>ISRAT ISLAM</t>
  </si>
  <si>
    <t>104907240041</t>
  </si>
  <si>
    <t>24334905041</t>
  </si>
  <si>
    <t>ANIKA ZAMAN BIPASHA</t>
  </si>
  <si>
    <t>104907240042</t>
  </si>
  <si>
    <t>24334905042</t>
  </si>
  <si>
    <t>NUR-A-FERDOUS FAHIM</t>
  </si>
  <si>
    <r>
      <rPr>
        <sz val="10"/>
        <color rgb="FF000000"/>
        <rFont val="Calibri"/>
      </rPr>
      <t xml:space="preserve">Course Code &amp; Title: 1. MPH5201 : Demography &amp; Population Dynamics 2. MPH5205 : Health Economics 3. MPH5301 : Methodology for Epidemiological Research 4. MPH5302 : Data Management 5. MPH5306 : Bioethics 6. MPH5310 : Climate Change and Public Health 7. MPH5311 : Climate Resilient Health System 8. MPH5312 : Climate Change and Health Adaptation 9. MPH5401 : Global Health 10. MPH5402 : Thesis Defense 11. MPH5403 : Comprehensive Field Practice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</si>
  <si>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</si>
  <si>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Absent</t>
  </si>
  <si>
    <t>Incomplete</t>
  </si>
  <si>
    <t>Passed</t>
  </si>
  <si>
    <t>Degree Awarded</t>
  </si>
  <si>
    <t>Total
Cr Enrolled</t>
  </si>
  <si>
    <t>Total
Cr Earned</t>
  </si>
  <si>
    <t>Appeared</t>
  </si>
  <si>
    <t>BANGLADESH UNIVERSITY OF PROFESSIONALS</t>
  </si>
  <si>
    <t>GRADING SYSTEM</t>
  </si>
  <si>
    <t>Marks</t>
  </si>
  <si>
    <t>Letter Grade</t>
  </si>
  <si>
    <t>Grade Point</t>
  </si>
  <si>
    <t xml:space="preserve">Statistics of Result </t>
  </si>
  <si>
    <t>≥ 80%</t>
  </si>
  <si>
    <t>% of Pass</t>
  </si>
  <si>
    <t>75% to &lt;80%</t>
  </si>
  <si>
    <t>Male</t>
  </si>
  <si>
    <t>70% to &lt;75%</t>
  </si>
  <si>
    <t>Tabulation Sheet for MPH</t>
  </si>
  <si>
    <t>Female</t>
  </si>
  <si>
    <t>65% to &lt;70%</t>
  </si>
  <si>
    <t>Total</t>
  </si>
  <si>
    <t>60% to &lt;65%</t>
  </si>
  <si>
    <t>B</t>
  </si>
  <si>
    <t>55% to &lt;60%</t>
  </si>
  <si>
    <t>50% to &lt;55%</t>
  </si>
  <si>
    <t>C+</t>
  </si>
  <si>
    <t>Faculty of Medical Studies (FMS) BUP</t>
  </si>
  <si>
    <t>45% to &lt;50%</t>
  </si>
  <si>
    <t>C</t>
  </si>
  <si>
    <t>40% to &lt;45%</t>
  </si>
  <si>
    <t>D</t>
  </si>
  <si>
    <t>&lt;40%</t>
  </si>
  <si>
    <t>I</t>
  </si>
  <si>
    <t>W</t>
  </si>
  <si>
    <t>Withdrawn</t>
  </si>
  <si>
    <t>MPH-5, 4th Semester Examination of Jan-Jun 2026</t>
  </si>
  <si>
    <t>Name of Tabulators</t>
  </si>
  <si>
    <t>Signature</t>
  </si>
  <si>
    <t>Name of Examination Committee</t>
  </si>
  <si>
    <t>________________________
Controller of Examinations</t>
  </si>
  <si>
    <t>Tab-I: Mohammad Moinul Islam
Deputy Controller of Examinations, BUP</t>
  </si>
  <si>
    <t>______________</t>
  </si>
  <si>
    <t>Date: ______________</t>
  </si>
  <si>
    <t>Result Published on : 17 Aug 2026  (Online)</t>
  </si>
  <si>
    <t>Incomplete/Absent</t>
  </si>
  <si>
    <r>
      <t>Chairman: 
Brig Gen Riffat Zaman, MPH,</t>
    </r>
    <r>
      <rPr>
        <sz val="10"/>
        <rFont val="Calibri"/>
        <family val="2"/>
        <scheme val="minor"/>
      </rPr>
      <t xml:space="preserve"> MPhil</t>
    </r>
    <r>
      <rPr>
        <sz val="11"/>
        <rFont val="Calibri"/>
        <family val="2"/>
        <scheme val="minor"/>
      </rPr>
      <t xml:space="preserve">
Dean, FMS, BUP </t>
    </r>
  </si>
  <si>
    <t>Member-I: Lt Col Nahid Hasan, psc, Inf
Chairman, Dept of Pharmacy, FMS, BUP</t>
  </si>
  <si>
    <t>Member-II: Maj Eshat Jahan
Prog Coord-MPH, FMS, BUP</t>
  </si>
  <si>
    <t>Tab-II: Asst Director Fatema Tuz Zohora
Prog Coord-MPH, FMS, BUP</t>
  </si>
  <si>
    <t>Member-III: Mahadi Sazid Khan
Sec Offr, FMS, BUP</t>
  </si>
  <si>
    <t>Held in Jun 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</si>
</sst>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sz val="10"/>
      <color rgb="FFFF0000"/>
      <name val="Calibri"/>
      <family val="2"/>
    </font>
    <font>
      <b/>
      <sz val="10"/>
      <color rgb="FF000000"/>
      <name val="Calibri"/>
      <family val="2"/>
    </font>
    <font>
      <sz val="10"/>
      <color rgb="FF00B050"/>
      <name val="Calibri"/>
      <family val="2"/>
    </font>
    <font>
      <b/>
      <sz val="11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b/>
      <sz val="1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b/>
      <sz val="13"/>
      <name val="Calibri"/>
      <family val="2"/>
      <scheme val="minor"/>
    </font>
    <font>
      <b/>
      <sz val="13"/>
      <color rgb="FF00B050"/>
      <name val="Calibri"/>
      <family val="2"/>
      <scheme val="minor"/>
    </font>
    <font>
      <b/>
      <u/>
      <sz val="13"/>
      <color rgb="FF00B050"/>
      <name val="Calibri"/>
      <family val="2"/>
      <scheme val="minor"/>
    </font>
    <font>
      <b/>
      <sz val="13"/>
      <color rgb="FF0070C0"/>
      <name val="Calibri"/>
      <family val="2"/>
      <scheme val="minor"/>
    </font>
    <font>
      <b/>
      <sz val="11"/>
      <color rgb="FF00B050"/>
      <name val="Calibri"/>
      <family val="2"/>
    </font>
    <font>
      <b/>
      <sz val="11"/>
      <color rgb="FF7030A0"/>
      <name val="Calibri"/>
      <family val="2"/>
    </font>
    <font>
      <b/>
      <u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2" fillId="0" borderId="0" xfId="0" applyFont="1"/>
    <xf numFmtId="0" fontId="3" fillId="0" borderId="2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2" fontId="3" fillId="0" borderId="2" xfId="0" applyNumberFormat="1" applyFont="1" applyBorder="1" applyAlignment="1">
      <alignment horizontal="center" vertical="center" wrapText="1" readingOrder="1"/>
    </xf>
    <xf numFmtId="2" fontId="7" fillId="0" borderId="2" xfId="0" applyNumberFormat="1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10" fillId="0" borderId="1" xfId="0" applyFont="1" applyBorder="1" applyAlignment="1">
      <alignment horizontal="left" vertical="center" wrapText="1" readingOrder="1"/>
    </xf>
    <xf numFmtId="0" fontId="10" fillId="0" borderId="1" xfId="0" applyFont="1" applyBorder="1" applyAlignment="1">
      <alignment horizontal="center" vertical="center" textRotation="90" wrapText="1" readingOrder="1"/>
    </xf>
    <xf numFmtId="0" fontId="7" fillId="0" borderId="2" xfId="0" applyFont="1" applyBorder="1" applyAlignment="1">
      <alignment horizontal="left" vertical="center" wrapText="1" readingOrder="1"/>
    </xf>
    <xf numFmtId="0" fontId="7" fillId="0" borderId="5" xfId="0" applyFont="1" applyBorder="1" applyAlignment="1">
      <alignment horizontal="left" vertical="center" wrapText="1" readingOrder="1"/>
    </xf>
    <xf numFmtId="0" fontId="7" fillId="0" borderId="5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center" textRotation="90" wrapText="1" readingOrder="1"/>
    </xf>
    <xf numFmtId="0" fontId="12" fillId="0" borderId="0" xfId="0" applyFont="1"/>
    <xf numFmtId="0" fontId="11" fillId="0" borderId="0" xfId="0" applyFont="1"/>
    <xf numFmtId="0" fontId="13" fillId="0" borderId="0" xfId="0" applyFont="1"/>
    <xf numFmtId="0" fontId="15" fillId="0" borderId="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2" fontId="17" fillId="0" borderId="6" xfId="0" applyNumberFormat="1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 readingOrder="1"/>
    </xf>
    <xf numFmtId="0" fontId="17" fillId="0" borderId="6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/>
    </xf>
    <xf numFmtId="1" fontId="18" fillId="0" borderId="6" xfId="0" applyNumberFormat="1" applyFont="1" applyBorder="1" applyAlignment="1">
      <alignment horizontal="center"/>
    </xf>
    <xf numFmtId="2" fontId="18" fillId="0" borderId="6" xfId="0" applyNumberFormat="1" applyFont="1" applyBorder="1" applyAlignment="1">
      <alignment horizontal="center" wrapText="1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29" fillId="0" borderId="0" xfId="0" applyFont="1" applyAlignment="1">
      <alignment vertical="center" wrapText="1"/>
    </xf>
    <xf numFmtId="0" fontId="29" fillId="0" borderId="0" xfId="0" applyFont="1" applyAlignment="1">
      <alignment wrapText="1"/>
    </xf>
    <xf numFmtId="0" fontId="30" fillId="0" borderId="0" xfId="0" applyFont="1" applyAlignment="1">
      <alignment vertical="center" wrapText="1"/>
    </xf>
    <xf numFmtId="0" fontId="30" fillId="0" borderId="0" xfId="0" applyFont="1" applyAlignment="1">
      <alignment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4" fillId="0" borderId="2" xfId="0" applyFont="1" applyBorder="1" applyAlignment="1">
      <alignment vertical="top" wrapText="1" readingOrder="1"/>
    </xf>
    <xf numFmtId="0" fontId="2" fillId="0" borderId="4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9" fillId="0" borderId="3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7" fillId="0" borderId="2" xfId="0" applyFont="1" applyBorder="1" applyAlignment="1">
      <alignment horizontal="left" vertical="center" wrapText="1" readingOrder="1"/>
    </xf>
    <xf numFmtId="0" fontId="21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9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381000</xdr:colOff>
      <xdr:row>1</xdr:row>
      <xdr:rowOff>45719</xdr:rowOff>
    </xdr:from>
    <xdr:to>
      <xdr:col>27</xdr:col>
      <xdr:colOff>579120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FB238E-B428-4017-81CF-9FB70BDC5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8580" y="312419"/>
          <a:ext cx="601980" cy="6172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78"/>
  <sheetViews>
    <sheetView tabSelected="1" topLeftCell="A13" workbookViewId="0">
      <selection activeCell="AX65" sqref="AX65"/>
    </sheetView>
  </sheetViews>
  <sheetFormatPr defaultRowHeight="14.4" x14ac:dyDescent="0.3"/>
  <cols>
    <col min="1" max="1" width="4.44140625" customWidth="1"/>
    <col min="2" max="2" width="15.5546875" customWidth="1"/>
    <col min="3" max="3" width="13.5546875" customWidth="1"/>
    <col min="4" max="4" width="12.77734375" customWidth="1"/>
    <col min="5" max="5" width="28.6640625" customWidth="1"/>
    <col min="6" max="6" width="3.6640625" customWidth="1"/>
    <col min="7" max="7" width="3.77734375" customWidth="1"/>
    <col min="8" max="8" width="10.6640625" bestFit="1" customWidth="1"/>
    <col min="9" max="9" width="5.88671875" customWidth="1"/>
    <col min="10" max="10" width="5.77734375" customWidth="1"/>
    <col min="11" max="11" width="5.88671875" customWidth="1"/>
    <col min="12" max="12" width="10.6640625" bestFit="1" customWidth="1"/>
    <col min="13" max="13" width="5.88671875" customWidth="1"/>
    <col min="14" max="14" width="5.77734375" customWidth="1"/>
    <col min="15" max="15" width="5.88671875" customWidth="1"/>
    <col min="16" max="16" width="10.6640625" bestFit="1" customWidth="1"/>
    <col min="17" max="17" width="5.88671875" customWidth="1"/>
    <col min="18" max="18" width="5.77734375" customWidth="1"/>
    <col min="19" max="19" width="5.88671875" customWidth="1"/>
    <col min="20" max="20" width="10.6640625" bestFit="1" customWidth="1"/>
    <col min="21" max="21" width="5.88671875" customWidth="1"/>
    <col min="22" max="22" width="5.77734375" customWidth="1"/>
    <col min="23" max="23" width="5.88671875" customWidth="1"/>
    <col min="24" max="24" width="10.6640625" bestFit="1" customWidth="1"/>
    <col min="25" max="25" width="5.88671875" customWidth="1"/>
    <col min="26" max="26" width="5.77734375" customWidth="1"/>
    <col min="27" max="27" width="5.88671875" customWidth="1"/>
    <col min="28" max="28" width="10.6640625" bestFit="1" customWidth="1"/>
    <col min="29" max="29" width="5.88671875" customWidth="1"/>
    <col min="30" max="30" width="5.77734375" customWidth="1"/>
    <col min="31" max="31" width="5.88671875" customWidth="1"/>
    <col min="32" max="32" width="5.44140625" customWidth="1"/>
    <col min="33" max="33" width="8.44140625" customWidth="1"/>
    <col min="34" max="34" width="8" customWidth="1"/>
    <col min="35" max="35" width="6" customWidth="1"/>
    <col min="36" max="36" width="5.44140625" customWidth="1"/>
    <col min="37" max="37" width="8.33203125" customWidth="1"/>
    <col min="38" max="38" width="8" customWidth="1"/>
    <col min="39" max="39" width="6" customWidth="1"/>
    <col min="40" max="40" width="5.44140625" customWidth="1"/>
    <col min="41" max="41" width="8.33203125" customWidth="1"/>
    <col min="42" max="42" width="8" customWidth="1"/>
    <col min="43" max="43" width="6" customWidth="1"/>
    <col min="44" max="44" width="5.44140625" customWidth="1"/>
    <col min="45" max="45" width="8.33203125" customWidth="1"/>
    <col min="46" max="46" width="8" customWidth="1"/>
    <col min="47" max="47" width="6" customWidth="1"/>
    <col min="48" max="48" width="10.88671875" customWidth="1"/>
    <col min="49" max="49" width="10.44140625" customWidth="1"/>
    <col min="50" max="50" width="7.77734375" customWidth="1"/>
    <col min="51" max="51" width="18.33203125" customWidth="1"/>
    <col min="52" max="52" width="22.6640625" customWidth="1"/>
    <col min="53" max="53" width="16.44140625" customWidth="1"/>
    <col min="54" max="54" width="8" customWidth="1"/>
  </cols>
  <sheetData>
    <row r="1" spans="1:79" s="16" customFormat="1" ht="21" x14ac:dyDescent="0.4">
      <c r="A1" s="61" t="s">
        <v>194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</row>
    <row r="2" spans="1:79" s="16" customFormat="1" x14ac:dyDescent="0.3">
      <c r="A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</row>
    <row r="3" spans="1:79" s="16" customFormat="1" x14ac:dyDescent="0.3">
      <c r="A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</row>
    <row r="4" spans="1:79" s="16" customFormat="1" ht="13.5" customHeight="1" x14ac:dyDescent="0.3">
      <c r="A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</row>
    <row r="5" spans="1:79" s="16" customFormat="1" ht="13.5" customHeight="1" x14ac:dyDescent="0.3">
      <c r="A5" s="17"/>
      <c r="B5" s="57" t="s">
        <v>195</v>
      </c>
      <c r="C5" s="57"/>
      <c r="D5" s="5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</row>
    <row r="6" spans="1:79" s="16" customFormat="1" ht="13.8" customHeight="1" x14ac:dyDescent="0.3">
      <c r="A6" s="17"/>
      <c r="B6" s="18" t="s">
        <v>196</v>
      </c>
      <c r="C6" s="18" t="s">
        <v>197</v>
      </c>
      <c r="D6" s="18" t="s">
        <v>198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X6" s="62" t="s">
        <v>205</v>
      </c>
      <c r="Y6" s="62"/>
      <c r="Z6" s="62"/>
      <c r="AA6" s="62"/>
      <c r="AB6" s="62"/>
      <c r="AC6" s="62"/>
      <c r="AD6" s="62"/>
      <c r="AE6" s="62"/>
      <c r="AF6" s="62"/>
      <c r="AG6" s="17"/>
      <c r="AH6" s="17"/>
      <c r="AI6" s="17"/>
      <c r="AJ6" s="17"/>
      <c r="AK6" s="17"/>
      <c r="AL6" s="17"/>
    </row>
    <row r="7" spans="1:79" s="16" customFormat="1" ht="13.5" customHeight="1" x14ac:dyDescent="0.3">
      <c r="A7" s="17"/>
      <c r="B7" s="19" t="s">
        <v>200</v>
      </c>
      <c r="C7" s="19" t="s">
        <v>37</v>
      </c>
      <c r="D7" s="20">
        <v>4</v>
      </c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AA7" s="28"/>
      <c r="AB7" s="28"/>
      <c r="AC7" s="28"/>
      <c r="AD7" s="28"/>
      <c r="AE7" s="28"/>
      <c r="AG7" s="28"/>
    </row>
    <row r="8" spans="1:79" s="16" customFormat="1" ht="13.2" customHeight="1" x14ac:dyDescent="0.3">
      <c r="A8" s="17"/>
      <c r="B8" s="19" t="s">
        <v>202</v>
      </c>
      <c r="C8" s="19" t="s">
        <v>30</v>
      </c>
      <c r="D8" s="20">
        <v>3.75</v>
      </c>
      <c r="E8" s="17"/>
      <c r="F8" s="17"/>
      <c r="G8" s="17"/>
      <c r="H8" s="17"/>
      <c r="I8" s="17"/>
      <c r="J8" s="17"/>
      <c r="K8" s="17"/>
      <c r="M8" s="28"/>
      <c r="N8" s="28"/>
      <c r="O8" s="28"/>
      <c r="S8" s="29"/>
      <c r="X8" s="55" t="s">
        <v>223</v>
      </c>
      <c r="Y8" s="55"/>
      <c r="Z8" s="55"/>
      <c r="AA8" s="55"/>
      <c r="AB8" s="55"/>
      <c r="AC8" s="55"/>
      <c r="AD8" s="55"/>
      <c r="AE8" s="55"/>
      <c r="AF8" s="55"/>
      <c r="AG8" s="29"/>
      <c r="AU8" s="30"/>
    </row>
    <row r="9" spans="1:79" s="16" customFormat="1" ht="16.2" customHeight="1" x14ac:dyDescent="0.3">
      <c r="A9" s="17"/>
      <c r="B9" s="19" t="s">
        <v>204</v>
      </c>
      <c r="C9" s="19" t="s">
        <v>47</v>
      </c>
      <c r="D9" s="20">
        <v>3.5</v>
      </c>
      <c r="E9" s="17"/>
      <c r="F9" s="17"/>
      <c r="G9" s="17"/>
      <c r="H9" s="17"/>
      <c r="I9" s="17"/>
      <c r="J9" s="17"/>
      <c r="K9" s="17"/>
      <c r="M9" s="30"/>
      <c r="N9" s="30"/>
      <c r="O9" s="30"/>
      <c r="S9" s="31"/>
      <c r="X9" s="55" t="s">
        <v>238</v>
      </c>
      <c r="Y9" s="55"/>
      <c r="Z9" s="55"/>
      <c r="AA9" s="55"/>
      <c r="AB9" s="55"/>
      <c r="AC9" s="55"/>
      <c r="AD9" s="55"/>
      <c r="AE9" s="55"/>
      <c r="AF9" s="55"/>
      <c r="AG9" s="31"/>
      <c r="AU9" s="31"/>
    </row>
    <row r="10" spans="1:79" s="16" customFormat="1" ht="13.5" customHeight="1" x14ac:dyDescent="0.3">
      <c r="A10" s="17"/>
      <c r="B10" s="19" t="s">
        <v>207</v>
      </c>
      <c r="C10" s="19" t="s">
        <v>72</v>
      </c>
      <c r="D10" s="20">
        <v>3.25</v>
      </c>
      <c r="E10" s="17"/>
      <c r="F10" s="17"/>
      <c r="G10" s="17"/>
      <c r="H10" s="17"/>
      <c r="I10" s="17"/>
      <c r="J10" s="17"/>
      <c r="K10" s="17"/>
      <c r="M10" s="31"/>
      <c r="N10" s="31"/>
      <c r="O10" s="31"/>
      <c r="X10" s="56" t="s">
        <v>214</v>
      </c>
      <c r="Y10" s="56"/>
      <c r="Z10" s="56"/>
      <c r="AA10" s="56"/>
      <c r="AB10" s="56"/>
      <c r="AC10" s="56"/>
      <c r="AD10" s="56"/>
      <c r="AE10" s="56"/>
      <c r="AF10" s="56"/>
      <c r="AG10" s="31"/>
      <c r="AH10" s="31"/>
      <c r="AI10" s="31"/>
      <c r="AJ10" s="31"/>
      <c r="AK10" s="31"/>
    </row>
    <row r="11" spans="1:79" s="16" customFormat="1" ht="13.5" customHeight="1" x14ac:dyDescent="0.3">
      <c r="A11" s="17"/>
      <c r="B11" s="19" t="s">
        <v>209</v>
      </c>
      <c r="C11" s="19" t="s">
        <v>210</v>
      </c>
      <c r="D11" s="20">
        <v>3</v>
      </c>
      <c r="E11" s="17"/>
      <c r="F11" s="17"/>
      <c r="G11" s="17"/>
      <c r="H11" s="17"/>
      <c r="I11" s="17"/>
      <c r="J11" s="17"/>
      <c r="K11" s="17"/>
      <c r="AA11" s="17"/>
      <c r="AB11" s="17"/>
      <c r="AC11" s="17"/>
      <c r="AD11" s="17"/>
      <c r="AE11" s="17"/>
    </row>
    <row r="12" spans="1:79" s="16" customFormat="1" ht="13.5" customHeight="1" x14ac:dyDescent="0.3">
      <c r="A12" s="17"/>
      <c r="B12" s="19" t="s">
        <v>211</v>
      </c>
      <c r="C12" s="19" t="s">
        <v>74</v>
      </c>
      <c r="D12" s="20">
        <v>2.75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</row>
    <row r="13" spans="1:79" s="16" customFormat="1" ht="13.5" customHeight="1" x14ac:dyDescent="0.3">
      <c r="A13" s="17"/>
      <c r="B13" s="19" t="s">
        <v>212</v>
      </c>
      <c r="C13" s="19" t="s">
        <v>213</v>
      </c>
      <c r="D13" s="20">
        <v>2.5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</row>
    <row r="14" spans="1:79" s="16" customFormat="1" ht="13.5" customHeight="1" x14ac:dyDescent="0.3">
      <c r="A14" s="17"/>
      <c r="B14" s="19" t="s">
        <v>215</v>
      </c>
      <c r="C14" s="19" t="s">
        <v>216</v>
      </c>
      <c r="D14" s="20">
        <v>2.25</v>
      </c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K14" s="32"/>
      <c r="AL14" s="32"/>
      <c r="AM14" s="33"/>
      <c r="AN14" s="34"/>
      <c r="AO14" s="35"/>
      <c r="AX14" s="58" t="s">
        <v>199</v>
      </c>
      <c r="AY14" s="59"/>
      <c r="AZ14" s="59"/>
      <c r="BA14" s="59"/>
      <c r="BB14" s="60"/>
    </row>
    <row r="15" spans="1:79" s="16" customFormat="1" ht="13.5" customHeight="1" x14ac:dyDescent="0.3">
      <c r="A15" s="17"/>
      <c r="B15" s="19" t="s">
        <v>217</v>
      </c>
      <c r="C15" s="19" t="s">
        <v>218</v>
      </c>
      <c r="D15" s="20">
        <v>2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X15" s="21" t="s">
        <v>10</v>
      </c>
      <c r="AY15" s="21" t="s">
        <v>193</v>
      </c>
      <c r="AZ15" s="22" t="s">
        <v>189</v>
      </c>
      <c r="BA15" s="23" t="s">
        <v>232</v>
      </c>
      <c r="BB15" s="24" t="s">
        <v>201</v>
      </c>
    </row>
    <row r="16" spans="1:79" x14ac:dyDescent="0.3">
      <c r="B16" s="19" t="s">
        <v>219</v>
      </c>
      <c r="C16" s="19" t="s">
        <v>35</v>
      </c>
      <c r="D16" s="20">
        <v>0</v>
      </c>
      <c r="AX16" s="25" t="s">
        <v>203</v>
      </c>
      <c r="AY16" s="26">
        <f>COUNTIF(F22:F65,"m")</f>
        <v>12</v>
      </c>
      <c r="AZ16" s="25">
        <v>11</v>
      </c>
      <c r="BA16" s="25">
        <v>1</v>
      </c>
      <c r="BB16" s="27">
        <f>AZ16*100/AY16</f>
        <v>91.666666666666671</v>
      </c>
    </row>
    <row r="17" spans="1:54" x14ac:dyDescent="0.3">
      <c r="B17" s="19" t="s">
        <v>67</v>
      </c>
      <c r="C17" s="19" t="s">
        <v>220</v>
      </c>
      <c r="D17" s="19" t="s">
        <v>188</v>
      </c>
      <c r="AX17" s="25" t="s">
        <v>206</v>
      </c>
      <c r="AY17" s="26">
        <f>COUNTIF(F22:F65,"f")</f>
        <v>32</v>
      </c>
      <c r="AZ17" s="25">
        <v>26</v>
      </c>
      <c r="BA17" s="25">
        <v>6</v>
      </c>
      <c r="BB17" s="27">
        <f>AZ17*100/AY17</f>
        <v>81.25</v>
      </c>
    </row>
    <row r="18" spans="1:54" x14ac:dyDescent="0.3">
      <c r="B18" s="19" t="s">
        <v>67</v>
      </c>
      <c r="C18" s="19" t="s">
        <v>221</v>
      </c>
      <c r="D18" s="19" t="s">
        <v>222</v>
      </c>
      <c r="AX18" s="25" t="s">
        <v>208</v>
      </c>
      <c r="AY18" s="26">
        <f>AY16+AY17</f>
        <v>44</v>
      </c>
      <c r="AZ18" s="25">
        <f>AZ16+AZ17</f>
        <v>37</v>
      </c>
      <c r="BA18" s="25">
        <f>SUM(BA16:BA17)</f>
        <v>7</v>
      </c>
      <c r="BB18" s="27">
        <f>AZ18*100/AY18</f>
        <v>84.090909090909093</v>
      </c>
    </row>
    <row r="20" spans="1:54" x14ac:dyDescent="0.3">
      <c r="A20" s="7" t="s">
        <v>0</v>
      </c>
      <c r="B20" s="51" t="s">
        <v>1</v>
      </c>
      <c r="C20" s="52"/>
      <c r="D20" s="9" t="s">
        <v>0</v>
      </c>
      <c r="E20" s="9" t="s">
        <v>0</v>
      </c>
      <c r="F20" s="10" t="s">
        <v>0</v>
      </c>
      <c r="G20" s="10" t="s">
        <v>0</v>
      </c>
      <c r="H20" s="51" t="s">
        <v>2</v>
      </c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2"/>
      <c r="AF20" s="51" t="s">
        <v>3</v>
      </c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2"/>
      <c r="AV20" s="51" t="s">
        <v>4</v>
      </c>
      <c r="AW20" s="53"/>
      <c r="AX20" s="52"/>
      <c r="AY20" s="54" t="s">
        <v>0</v>
      </c>
      <c r="AZ20" s="52"/>
      <c r="BA20" s="11" t="s">
        <v>0</v>
      </c>
      <c r="BB20" s="11" t="s">
        <v>0</v>
      </c>
    </row>
    <row r="21" spans="1:54" ht="29.4" x14ac:dyDescent="0.3">
      <c r="A21" s="12" t="s">
        <v>5</v>
      </c>
      <c r="B21" s="8" t="s">
        <v>6</v>
      </c>
      <c r="C21" s="8" t="s">
        <v>7</v>
      </c>
      <c r="D21" s="13" t="s">
        <v>8</v>
      </c>
      <c r="E21" s="13" t="s">
        <v>9</v>
      </c>
      <c r="F21" s="14" t="s">
        <v>10</v>
      </c>
      <c r="G21" s="14" t="s">
        <v>11</v>
      </c>
      <c r="H21" s="8" t="s">
        <v>12</v>
      </c>
      <c r="I21" s="8" t="s">
        <v>13</v>
      </c>
      <c r="J21" s="8" t="s">
        <v>14</v>
      </c>
      <c r="K21" s="8" t="s">
        <v>15</v>
      </c>
      <c r="L21" s="8" t="s">
        <v>12</v>
      </c>
      <c r="M21" s="8" t="s">
        <v>13</v>
      </c>
      <c r="N21" s="8" t="s">
        <v>14</v>
      </c>
      <c r="O21" s="8" t="s">
        <v>15</v>
      </c>
      <c r="P21" s="8" t="s">
        <v>12</v>
      </c>
      <c r="Q21" s="8" t="s">
        <v>13</v>
      </c>
      <c r="R21" s="8" t="s">
        <v>14</v>
      </c>
      <c r="S21" s="8" t="s">
        <v>15</v>
      </c>
      <c r="T21" s="8" t="s">
        <v>12</v>
      </c>
      <c r="U21" s="8" t="s">
        <v>13</v>
      </c>
      <c r="V21" s="8" t="s">
        <v>14</v>
      </c>
      <c r="W21" s="8" t="s">
        <v>15</v>
      </c>
      <c r="X21" s="8" t="s">
        <v>12</v>
      </c>
      <c r="Y21" s="8" t="s">
        <v>13</v>
      </c>
      <c r="Z21" s="8" t="s">
        <v>14</v>
      </c>
      <c r="AA21" s="8" t="s">
        <v>15</v>
      </c>
      <c r="AB21" s="8" t="s">
        <v>12</v>
      </c>
      <c r="AC21" s="8" t="s">
        <v>13</v>
      </c>
      <c r="AD21" s="8" t="s">
        <v>14</v>
      </c>
      <c r="AE21" s="8" t="s">
        <v>15</v>
      </c>
      <c r="AF21" s="8" t="s">
        <v>16</v>
      </c>
      <c r="AG21" s="8" t="s">
        <v>17</v>
      </c>
      <c r="AH21" s="8" t="s">
        <v>18</v>
      </c>
      <c r="AI21" s="8" t="s">
        <v>19</v>
      </c>
      <c r="AJ21" s="8" t="s">
        <v>16</v>
      </c>
      <c r="AK21" s="8" t="s">
        <v>17</v>
      </c>
      <c r="AL21" s="8" t="s">
        <v>18</v>
      </c>
      <c r="AM21" s="8" t="s">
        <v>19</v>
      </c>
      <c r="AN21" s="8" t="s">
        <v>16</v>
      </c>
      <c r="AO21" s="8" t="s">
        <v>17</v>
      </c>
      <c r="AP21" s="8" t="s">
        <v>18</v>
      </c>
      <c r="AQ21" s="8" t="s">
        <v>19</v>
      </c>
      <c r="AR21" s="8" t="s">
        <v>16</v>
      </c>
      <c r="AS21" s="8" t="s">
        <v>17</v>
      </c>
      <c r="AT21" s="8" t="s">
        <v>18</v>
      </c>
      <c r="AU21" s="8" t="s">
        <v>19</v>
      </c>
      <c r="AV21" s="8" t="s">
        <v>191</v>
      </c>
      <c r="AW21" s="8" t="s">
        <v>192</v>
      </c>
      <c r="AX21" s="8" t="s">
        <v>20</v>
      </c>
      <c r="AY21" s="8" t="s">
        <v>21</v>
      </c>
      <c r="AZ21" s="8" t="s">
        <v>22</v>
      </c>
      <c r="BA21" s="8" t="s">
        <v>23</v>
      </c>
      <c r="BB21" s="8" t="s">
        <v>5</v>
      </c>
    </row>
    <row r="22" spans="1:54" x14ac:dyDescent="0.3">
      <c r="A22" s="1">
        <v>1</v>
      </c>
      <c r="B22" s="1" t="s">
        <v>24</v>
      </c>
      <c r="C22" s="1" t="s">
        <v>25</v>
      </c>
      <c r="D22" s="1" t="s">
        <v>26</v>
      </c>
      <c r="E22" s="2" t="s">
        <v>27</v>
      </c>
      <c r="F22" s="1" t="s">
        <v>28</v>
      </c>
      <c r="G22" s="1">
        <v>3</v>
      </c>
      <c r="H22" s="1" t="s">
        <v>29</v>
      </c>
      <c r="I22" s="1">
        <v>9</v>
      </c>
      <c r="J22" s="1" t="s">
        <v>30</v>
      </c>
      <c r="K22" s="1" t="s">
        <v>31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>
        <v>1</v>
      </c>
      <c r="AG22" s="1">
        <v>21</v>
      </c>
      <c r="AH22" s="1">
        <v>21</v>
      </c>
      <c r="AI22" s="4">
        <v>3.75</v>
      </c>
      <c r="AJ22" s="1">
        <v>2</v>
      </c>
      <c r="AK22" s="1">
        <v>21</v>
      </c>
      <c r="AL22" s="1">
        <v>21</v>
      </c>
      <c r="AM22" s="4">
        <v>3.71</v>
      </c>
      <c r="AN22" s="1">
        <v>3</v>
      </c>
      <c r="AO22" s="1">
        <v>15</v>
      </c>
      <c r="AP22" s="1">
        <v>15</v>
      </c>
      <c r="AQ22" s="4">
        <v>3.6</v>
      </c>
      <c r="AR22" s="1">
        <v>4</v>
      </c>
      <c r="AS22" s="1">
        <v>13</v>
      </c>
      <c r="AT22" s="1">
        <v>13</v>
      </c>
      <c r="AU22" s="4">
        <v>3.75</v>
      </c>
      <c r="AV22" s="1">
        <v>70</v>
      </c>
      <c r="AW22" s="1">
        <v>70</v>
      </c>
      <c r="AX22" s="5">
        <v>3.71</v>
      </c>
      <c r="AY22" s="6" t="s">
        <v>189</v>
      </c>
      <c r="AZ22" s="6" t="s">
        <v>190</v>
      </c>
      <c r="BA22" s="1" t="s">
        <v>26</v>
      </c>
      <c r="BB22" s="1">
        <v>1</v>
      </c>
    </row>
    <row r="23" spans="1:54" x14ac:dyDescent="0.3">
      <c r="A23" s="1">
        <v>2</v>
      </c>
      <c r="B23" s="1" t="s">
        <v>32</v>
      </c>
      <c r="C23" s="1" t="s">
        <v>25</v>
      </c>
      <c r="D23" s="1" t="s">
        <v>33</v>
      </c>
      <c r="E23" s="2" t="s">
        <v>34</v>
      </c>
      <c r="F23" s="1" t="s">
        <v>35</v>
      </c>
      <c r="G23" s="1">
        <v>3</v>
      </c>
      <c r="H23" s="1" t="s">
        <v>36</v>
      </c>
      <c r="I23" s="1">
        <v>4</v>
      </c>
      <c r="J23" s="1" t="s">
        <v>37</v>
      </c>
      <c r="K23" s="1" t="s">
        <v>38</v>
      </c>
      <c r="L23" s="1" t="s">
        <v>29</v>
      </c>
      <c r="M23" s="1">
        <v>9</v>
      </c>
      <c r="N23" s="1" t="s">
        <v>37</v>
      </c>
      <c r="O23" s="1" t="s">
        <v>38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>
        <v>1</v>
      </c>
      <c r="AG23" s="1">
        <v>21</v>
      </c>
      <c r="AH23" s="1">
        <v>21</v>
      </c>
      <c r="AI23" s="4">
        <v>4</v>
      </c>
      <c r="AJ23" s="1">
        <v>2</v>
      </c>
      <c r="AK23" s="1">
        <v>21</v>
      </c>
      <c r="AL23" s="1">
        <v>21</v>
      </c>
      <c r="AM23" s="4">
        <v>4</v>
      </c>
      <c r="AN23" s="1">
        <v>3</v>
      </c>
      <c r="AO23" s="1">
        <v>15</v>
      </c>
      <c r="AP23" s="1">
        <v>15</v>
      </c>
      <c r="AQ23" s="4">
        <v>4</v>
      </c>
      <c r="AR23" s="1">
        <v>4</v>
      </c>
      <c r="AS23" s="1">
        <v>13</v>
      </c>
      <c r="AT23" s="1">
        <v>13</v>
      </c>
      <c r="AU23" s="4">
        <v>4</v>
      </c>
      <c r="AV23" s="1">
        <v>70</v>
      </c>
      <c r="AW23" s="1">
        <v>70</v>
      </c>
      <c r="AX23" s="5">
        <v>4</v>
      </c>
      <c r="AY23" s="6" t="s">
        <v>189</v>
      </c>
      <c r="AZ23" s="6" t="s">
        <v>190</v>
      </c>
      <c r="BA23" s="1" t="s">
        <v>33</v>
      </c>
      <c r="BB23" s="1">
        <v>2</v>
      </c>
    </row>
    <row r="24" spans="1:54" x14ac:dyDescent="0.3">
      <c r="A24" s="1">
        <v>3</v>
      </c>
      <c r="B24" s="1" t="s">
        <v>39</v>
      </c>
      <c r="C24" s="1" t="s">
        <v>25</v>
      </c>
      <c r="D24" s="1" t="s">
        <v>40</v>
      </c>
      <c r="E24" s="2" t="s">
        <v>41</v>
      </c>
      <c r="F24" s="1" t="s">
        <v>35</v>
      </c>
      <c r="G24" s="1">
        <v>3</v>
      </c>
      <c r="H24" s="1" t="s">
        <v>29</v>
      </c>
      <c r="I24" s="1">
        <v>9</v>
      </c>
      <c r="J24" s="1" t="s">
        <v>30</v>
      </c>
      <c r="K24" s="1" t="s">
        <v>31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>
        <v>1</v>
      </c>
      <c r="AG24" s="1">
        <v>21</v>
      </c>
      <c r="AH24" s="1">
        <v>21</v>
      </c>
      <c r="AI24" s="4">
        <v>3.54</v>
      </c>
      <c r="AJ24" s="1">
        <v>2</v>
      </c>
      <c r="AK24" s="1">
        <v>21</v>
      </c>
      <c r="AL24" s="1">
        <v>21</v>
      </c>
      <c r="AM24" s="4">
        <v>3.43</v>
      </c>
      <c r="AN24" s="1">
        <v>3</v>
      </c>
      <c r="AO24" s="1">
        <v>15</v>
      </c>
      <c r="AP24" s="1">
        <v>15</v>
      </c>
      <c r="AQ24" s="4">
        <v>3.5</v>
      </c>
      <c r="AR24" s="1">
        <v>4</v>
      </c>
      <c r="AS24" s="1">
        <v>13</v>
      </c>
      <c r="AT24" s="1">
        <v>13</v>
      </c>
      <c r="AU24" s="4">
        <v>3.67</v>
      </c>
      <c r="AV24" s="1">
        <v>70</v>
      </c>
      <c r="AW24" s="1">
        <v>70</v>
      </c>
      <c r="AX24" s="5">
        <v>3.52</v>
      </c>
      <c r="AY24" s="6" t="s">
        <v>189</v>
      </c>
      <c r="AZ24" s="6" t="s">
        <v>190</v>
      </c>
      <c r="BA24" s="1" t="s">
        <v>40</v>
      </c>
      <c r="BB24" s="1">
        <v>3</v>
      </c>
    </row>
    <row r="25" spans="1:54" x14ac:dyDescent="0.3">
      <c r="A25" s="1">
        <v>4</v>
      </c>
      <c r="B25" s="1" t="s">
        <v>42</v>
      </c>
      <c r="C25" s="1" t="s">
        <v>43</v>
      </c>
      <c r="D25" s="1" t="s">
        <v>44</v>
      </c>
      <c r="E25" s="2" t="s">
        <v>45</v>
      </c>
      <c r="F25" s="1" t="s">
        <v>35</v>
      </c>
      <c r="G25" s="1">
        <v>4</v>
      </c>
      <c r="H25" s="1" t="s">
        <v>46</v>
      </c>
      <c r="I25" s="1">
        <v>3</v>
      </c>
      <c r="J25" s="1" t="s">
        <v>47</v>
      </c>
      <c r="K25" s="1" t="s">
        <v>48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>
        <v>1</v>
      </c>
      <c r="AG25" s="1">
        <v>18</v>
      </c>
      <c r="AH25" s="1">
        <v>18</v>
      </c>
      <c r="AI25" s="4">
        <v>3.38</v>
      </c>
      <c r="AJ25" s="1">
        <v>2</v>
      </c>
      <c r="AK25" s="1">
        <v>18</v>
      </c>
      <c r="AL25" s="1">
        <v>18</v>
      </c>
      <c r="AM25" s="4">
        <v>3.38</v>
      </c>
      <c r="AN25" s="1">
        <v>3</v>
      </c>
      <c r="AO25" s="1">
        <v>18</v>
      </c>
      <c r="AP25" s="1">
        <v>18</v>
      </c>
      <c r="AQ25" s="4">
        <v>3.42</v>
      </c>
      <c r="AR25" s="1">
        <v>4</v>
      </c>
      <c r="AS25" s="1">
        <v>16</v>
      </c>
      <c r="AT25" s="1">
        <v>16</v>
      </c>
      <c r="AU25" s="4">
        <v>3.84</v>
      </c>
      <c r="AV25" s="1">
        <v>70</v>
      </c>
      <c r="AW25" s="1">
        <v>70</v>
      </c>
      <c r="AX25" s="5">
        <v>3.49</v>
      </c>
      <c r="AY25" s="6" t="s">
        <v>189</v>
      </c>
      <c r="AZ25" s="6" t="s">
        <v>190</v>
      </c>
      <c r="BA25" s="1" t="s">
        <v>44</v>
      </c>
      <c r="BB25" s="1">
        <v>4</v>
      </c>
    </row>
    <row r="26" spans="1:54" x14ac:dyDescent="0.3">
      <c r="A26" s="1">
        <v>5</v>
      </c>
      <c r="B26" s="1" t="s">
        <v>49</v>
      </c>
      <c r="C26" s="1" t="s">
        <v>43</v>
      </c>
      <c r="D26" s="1" t="s">
        <v>50</v>
      </c>
      <c r="E26" s="2" t="s">
        <v>51</v>
      </c>
      <c r="F26" s="1" t="s">
        <v>35</v>
      </c>
      <c r="G26" s="1">
        <v>4</v>
      </c>
      <c r="H26" s="1" t="s">
        <v>29</v>
      </c>
      <c r="I26" s="1">
        <v>9</v>
      </c>
      <c r="J26" s="1" t="s">
        <v>37</v>
      </c>
      <c r="K26" s="1" t="s">
        <v>38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>
        <v>1</v>
      </c>
      <c r="AG26" s="1">
        <v>18</v>
      </c>
      <c r="AH26" s="1">
        <v>18</v>
      </c>
      <c r="AI26" s="4">
        <v>3.5</v>
      </c>
      <c r="AJ26" s="1">
        <v>2</v>
      </c>
      <c r="AK26" s="1">
        <v>18</v>
      </c>
      <c r="AL26" s="1">
        <v>18</v>
      </c>
      <c r="AM26" s="4">
        <v>3.33</v>
      </c>
      <c r="AN26" s="1">
        <v>3</v>
      </c>
      <c r="AO26" s="1">
        <v>18</v>
      </c>
      <c r="AP26" s="1">
        <v>18</v>
      </c>
      <c r="AQ26" s="4">
        <v>3.21</v>
      </c>
      <c r="AR26" s="1">
        <v>4</v>
      </c>
      <c r="AS26" s="1">
        <v>16</v>
      </c>
      <c r="AT26" s="1">
        <v>16</v>
      </c>
      <c r="AU26" s="4">
        <v>3.88</v>
      </c>
      <c r="AV26" s="1">
        <v>70</v>
      </c>
      <c r="AW26" s="1">
        <v>70</v>
      </c>
      <c r="AX26" s="5">
        <v>3.47</v>
      </c>
      <c r="AY26" s="6" t="s">
        <v>189</v>
      </c>
      <c r="AZ26" s="6" t="s">
        <v>190</v>
      </c>
      <c r="BA26" s="1" t="s">
        <v>50</v>
      </c>
      <c r="BB26" s="1">
        <v>5</v>
      </c>
    </row>
    <row r="27" spans="1:54" x14ac:dyDescent="0.3">
      <c r="A27" s="1">
        <v>6</v>
      </c>
      <c r="B27" s="1" t="s">
        <v>55</v>
      </c>
      <c r="C27" s="1" t="s">
        <v>43</v>
      </c>
      <c r="D27" s="1" t="s">
        <v>56</v>
      </c>
      <c r="E27" s="2" t="s">
        <v>57</v>
      </c>
      <c r="F27" s="1" t="s">
        <v>35</v>
      </c>
      <c r="G27" s="1">
        <v>4</v>
      </c>
      <c r="H27" s="1" t="s">
        <v>29</v>
      </c>
      <c r="I27" s="1">
        <v>9</v>
      </c>
      <c r="J27" s="1" t="s">
        <v>30</v>
      </c>
      <c r="K27" s="1" t="s">
        <v>31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>
        <v>1</v>
      </c>
      <c r="AG27" s="1">
        <v>18</v>
      </c>
      <c r="AH27" s="1">
        <v>18</v>
      </c>
      <c r="AI27" s="4">
        <v>3.33</v>
      </c>
      <c r="AJ27" s="1">
        <v>2</v>
      </c>
      <c r="AK27" s="1">
        <v>18</v>
      </c>
      <c r="AL27" s="1">
        <v>18</v>
      </c>
      <c r="AM27" s="4">
        <v>3.21</v>
      </c>
      <c r="AN27" s="1">
        <v>3</v>
      </c>
      <c r="AO27" s="1">
        <v>18</v>
      </c>
      <c r="AP27" s="1">
        <v>18</v>
      </c>
      <c r="AQ27" s="4">
        <v>3.38</v>
      </c>
      <c r="AR27" s="1">
        <v>4</v>
      </c>
      <c r="AS27" s="1">
        <v>16</v>
      </c>
      <c r="AT27" s="1">
        <v>16</v>
      </c>
      <c r="AU27" s="4">
        <v>3.75</v>
      </c>
      <c r="AV27" s="1">
        <v>70</v>
      </c>
      <c r="AW27" s="1">
        <v>70</v>
      </c>
      <c r="AX27" s="5">
        <v>3.41</v>
      </c>
      <c r="AY27" s="6" t="s">
        <v>189</v>
      </c>
      <c r="AZ27" s="6" t="s">
        <v>190</v>
      </c>
      <c r="BA27" s="1" t="s">
        <v>56</v>
      </c>
      <c r="BB27" s="1">
        <v>6</v>
      </c>
    </row>
    <row r="28" spans="1:54" x14ac:dyDescent="0.3">
      <c r="A28" s="1">
        <v>7</v>
      </c>
      <c r="B28" s="1" t="s">
        <v>58</v>
      </c>
      <c r="C28" s="1" t="s">
        <v>43</v>
      </c>
      <c r="D28" s="1" t="s">
        <v>59</v>
      </c>
      <c r="E28" s="2" t="s">
        <v>60</v>
      </c>
      <c r="F28" s="1" t="s">
        <v>35</v>
      </c>
      <c r="G28" s="1">
        <v>4</v>
      </c>
      <c r="H28" s="1" t="s">
        <v>61</v>
      </c>
      <c r="I28" s="1">
        <v>3</v>
      </c>
      <c r="J28" s="1" t="s">
        <v>62</v>
      </c>
      <c r="K28" s="1" t="s">
        <v>63</v>
      </c>
      <c r="L28" s="1" t="s">
        <v>64</v>
      </c>
      <c r="M28" s="1">
        <v>3</v>
      </c>
      <c r="N28" s="1" t="s">
        <v>62</v>
      </c>
      <c r="O28" s="1" t="s">
        <v>63</v>
      </c>
      <c r="P28" s="1" t="s">
        <v>65</v>
      </c>
      <c r="Q28" s="1">
        <v>3</v>
      </c>
      <c r="R28" s="1" t="s">
        <v>62</v>
      </c>
      <c r="S28" s="1" t="s">
        <v>63</v>
      </c>
      <c r="T28" s="1" t="s">
        <v>66</v>
      </c>
      <c r="U28" s="1">
        <v>3</v>
      </c>
      <c r="V28" s="1" t="s">
        <v>62</v>
      </c>
      <c r="W28" s="1" t="s">
        <v>63</v>
      </c>
      <c r="X28" s="1" t="s">
        <v>36</v>
      </c>
      <c r="Y28" s="1">
        <v>4</v>
      </c>
      <c r="Z28" s="1" t="s">
        <v>62</v>
      </c>
      <c r="AA28" s="1" t="s">
        <v>63</v>
      </c>
      <c r="AB28" s="1"/>
      <c r="AC28" s="1"/>
      <c r="AD28" s="1"/>
      <c r="AE28" s="1"/>
      <c r="AF28" s="1">
        <v>1</v>
      </c>
      <c r="AG28" s="1">
        <v>18</v>
      </c>
      <c r="AH28" s="1">
        <v>18</v>
      </c>
      <c r="AI28" s="4">
        <v>3.79</v>
      </c>
      <c r="AJ28" s="1">
        <v>2</v>
      </c>
      <c r="AK28" s="1">
        <v>15</v>
      </c>
      <c r="AL28" s="1">
        <v>15</v>
      </c>
      <c r="AM28" s="4">
        <v>3.85</v>
      </c>
      <c r="AN28" s="1">
        <v>3</v>
      </c>
      <c r="AO28" s="1">
        <v>9</v>
      </c>
      <c r="AP28" s="1">
        <v>0</v>
      </c>
      <c r="AQ28" s="4">
        <v>0</v>
      </c>
      <c r="AR28" s="1"/>
      <c r="AS28" s="1"/>
      <c r="AT28" s="1"/>
      <c r="AU28" s="1" t="s">
        <v>67</v>
      </c>
      <c r="AV28" s="1">
        <v>42</v>
      </c>
      <c r="AW28" s="1">
        <v>33</v>
      </c>
      <c r="AX28" s="5">
        <v>3.82</v>
      </c>
      <c r="AY28" s="3" t="s">
        <v>187</v>
      </c>
      <c r="AZ28" s="1"/>
      <c r="BA28" s="1" t="s">
        <v>59</v>
      </c>
      <c r="BB28" s="1">
        <v>7</v>
      </c>
    </row>
    <row r="29" spans="1:54" x14ac:dyDescent="0.3">
      <c r="A29" s="1">
        <v>8</v>
      </c>
      <c r="B29" s="1" t="s">
        <v>68</v>
      </c>
      <c r="C29" s="1" t="s">
        <v>43</v>
      </c>
      <c r="D29" s="1" t="s">
        <v>69</v>
      </c>
      <c r="E29" s="2" t="s">
        <v>70</v>
      </c>
      <c r="F29" s="1" t="s">
        <v>28</v>
      </c>
      <c r="G29" s="1">
        <v>5</v>
      </c>
      <c r="H29" s="1" t="s">
        <v>71</v>
      </c>
      <c r="I29" s="1">
        <v>3</v>
      </c>
      <c r="J29" s="1" t="s">
        <v>72</v>
      </c>
      <c r="K29" s="1" t="s">
        <v>73</v>
      </c>
      <c r="L29" s="1" t="s">
        <v>65</v>
      </c>
      <c r="M29" s="1">
        <v>3</v>
      </c>
      <c r="N29" s="1" t="s">
        <v>74</v>
      </c>
      <c r="O29" s="1" t="s">
        <v>75</v>
      </c>
      <c r="P29" s="1" t="s">
        <v>36</v>
      </c>
      <c r="Q29" s="1">
        <v>4</v>
      </c>
      <c r="R29" s="1" t="s">
        <v>37</v>
      </c>
      <c r="S29" s="1" t="s">
        <v>38</v>
      </c>
      <c r="T29" s="1" t="s">
        <v>29</v>
      </c>
      <c r="U29" s="1">
        <v>9</v>
      </c>
      <c r="V29" s="1" t="s">
        <v>37</v>
      </c>
      <c r="W29" s="1" t="s">
        <v>38</v>
      </c>
      <c r="X29" s="1"/>
      <c r="Y29" s="1"/>
      <c r="Z29" s="1"/>
      <c r="AA29" s="1"/>
      <c r="AB29" s="1"/>
      <c r="AC29" s="1"/>
      <c r="AD29" s="1"/>
      <c r="AE29" s="1"/>
      <c r="AF29" s="1">
        <v>1</v>
      </c>
      <c r="AG29" s="1">
        <v>18</v>
      </c>
      <c r="AH29" s="1">
        <v>18</v>
      </c>
      <c r="AI29" s="4">
        <v>3.83</v>
      </c>
      <c r="AJ29" s="1">
        <v>2</v>
      </c>
      <c r="AK29" s="1">
        <v>18</v>
      </c>
      <c r="AL29" s="1">
        <v>18</v>
      </c>
      <c r="AM29" s="4">
        <v>3.88</v>
      </c>
      <c r="AN29" s="1">
        <v>3</v>
      </c>
      <c r="AO29" s="1">
        <v>18</v>
      </c>
      <c r="AP29" s="1">
        <v>18</v>
      </c>
      <c r="AQ29" s="4">
        <v>3.67</v>
      </c>
      <c r="AR29" s="1">
        <v>4</v>
      </c>
      <c r="AS29" s="1">
        <v>16</v>
      </c>
      <c r="AT29" s="1">
        <v>16</v>
      </c>
      <c r="AU29" s="4">
        <v>3.91</v>
      </c>
      <c r="AV29" s="1">
        <v>70</v>
      </c>
      <c r="AW29" s="1">
        <v>70</v>
      </c>
      <c r="AX29" s="5">
        <v>3.82</v>
      </c>
      <c r="AY29" s="6" t="s">
        <v>189</v>
      </c>
      <c r="AZ29" s="6" t="s">
        <v>190</v>
      </c>
      <c r="BA29" s="1" t="s">
        <v>69</v>
      </c>
      <c r="BB29" s="1">
        <v>8</v>
      </c>
    </row>
    <row r="30" spans="1:54" x14ac:dyDescent="0.3">
      <c r="A30" s="1">
        <v>9</v>
      </c>
      <c r="B30" s="1" t="s">
        <v>76</v>
      </c>
      <c r="C30" s="1" t="s">
        <v>43</v>
      </c>
      <c r="D30" s="1" t="s">
        <v>77</v>
      </c>
      <c r="E30" s="2" t="s">
        <v>78</v>
      </c>
      <c r="F30" s="1" t="s">
        <v>35</v>
      </c>
      <c r="G30" s="1">
        <v>4</v>
      </c>
      <c r="H30" s="1" t="s">
        <v>46</v>
      </c>
      <c r="I30" s="1">
        <v>3</v>
      </c>
      <c r="J30" s="1" t="s">
        <v>47</v>
      </c>
      <c r="K30" s="1" t="s">
        <v>48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>
        <v>1</v>
      </c>
      <c r="AG30" s="1">
        <v>18</v>
      </c>
      <c r="AH30" s="1">
        <v>18</v>
      </c>
      <c r="AI30" s="4">
        <v>3.92</v>
      </c>
      <c r="AJ30" s="1">
        <v>2</v>
      </c>
      <c r="AK30" s="1">
        <v>18</v>
      </c>
      <c r="AL30" s="1">
        <v>18</v>
      </c>
      <c r="AM30" s="4">
        <v>3.96</v>
      </c>
      <c r="AN30" s="1">
        <v>3</v>
      </c>
      <c r="AO30" s="1">
        <v>18</v>
      </c>
      <c r="AP30" s="1">
        <v>18</v>
      </c>
      <c r="AQ30" s="4">
        <v>3.75</v>
      </c>
      <c r="AR30" s="1">
        <v>4</v>
      </c>
      <c r="AS30" s="1">
        <v>16</v>
      </c>
      <c r="AT30" s="1">
        <v>16</v>
      </c>
      <c r="AU30" s="4">
        <v>3.77</v>
      </c>
      <c r="AV30" s="1">
        <v>70</v>
      </c>
      <c r="AW30" s="1">
        <v>70</v>
      </c>
      <c r="AX30" s="5">
        <v>3.85</v>
      </c>
      <c r="AY30" s="6" t="s">
        <v>189</v>
      </c>
      <c r="AZ30" s="6" t="s">
        <v>190</v>
      </c>
      <c r="BA30" s="1" t="s">
        <v>77</v>
      </c>
      <c r="BB30" s="1">
        <v>9</v>
      </c>
    </row>
    <row r="31" spans="1:54" x14ac:dyDescent="0.3">
      <c r="A31" s="1">
        <v>10</v>
      </c>
      <c r="B31" s="1" t="s">
        <v>79</v>
      </c>
      <c r="C31" s="1" t="s">
        <v>43</v>
      </c>
      <c r="D31" s="1" t="s">
        <v>80</v>
      </c>
      <c r="E31" s="2" t="s">
        <v>81</v>
      </c>
      <c r="F31" s="1" t="s">
        <v>35</v>
      </c>
      <c r="G31" s="1">
        <v>5</v>
      </c>
      <c r="H31" s="1" t="s">
        <v>71</v>
      </c>
      <c r="I31" s="1">
        <v>3</v>
      </c>
      <c r="J31" s="1" t="s">
        <v>62</v>
      </c>
      <c r="K31" s="1" t="s">
        <v>63</v>
      </c>
      <c r="L31" s="1" t="s">
        <v>36</v>
      </c>
      <c r="M31" s="1">
        <v>4</v>
      </c>
      <c r="N31" s="1" t="s">
        <v>47</v>
      </c>
      <c r="O31" s="1" t="s">
        <v>48</v>
      </c>
      <c r="P31" s="1" t="s">
        <v>29</v>
      </c>
      <c r="Q31" s="1">
        <v>9</v>
      </c>
      <c r="R31" s="1" t="s">
        <v>30</v>
      </c>
      <c r="S31" s="1" t="s">
        <v>31</v>
      </c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>
        <v>1</v>
      </c>
      <c r="AG31" s="1">
        <v>18</v>
      </c>
      <c r="AH31" s="1">
        <v>18</v>
      </c>
      <c r="AI31" s="4">
        <v>3.71</v>
      </c>
      <c r="AJ31" s="1">
        <v>2</v>
      </c>
      <c r="AK31" s="1">
        <v>18</v>
      </c>
      <c r="AL31" s="1">
        <v>18</v>
      </c>
      <c r="AM31" s="4">
        <v>3.38</v>
      </c>
      <c r="AN31" s="1">
        <v>3</v>
      </c>
      <c r="AO31" s="1">
        <v>18</v>
      </c>
      <c r="AP31" s="1">
        <v>15</v>
      </c>
      <c r="AQ31" s="4">
        <v>3.5</v>
      </c>
      <c r="AR31" s="1">
        <v>4</v>
      </c>
      <c r="AS31" s="1">
        <v>16</v>
      </c>
      <c r="AT31" s="1">
        <v>16</v>
      </c>
      <c r="AU31" s="4">
        <v>3.64</v>
      </c>
      <c r="AV31" s="1">
        <v>70</v>
      </c>
      <c r="AW31" s="1">
        <v>67</v>
      </c>
      <c r="AX31" s="5">
        <v>3.56</v>
      </c>
      <c r="AY31" s="3" t="s">
        <v>188</v>
      </c>
      <c r="AZ31" s="1"/>
      <c r="BA31" s="1" t="s">
        <v>80</v>
      </c>
      <c r="BB31" s="1">
        <v>10</v>
      </c>
    </row>
    <row r="32" spans="1:54" x14ac:dyDescent="0.3">
      <c r="A32" s="1">
        <v>11</v>
      </c>
      <c r="B32" s="1" t="s">
        <v>82</v>
      </c>
      <c r="C32" s="1" t="s">
        <v>83</v>
      </c>
      <c r="D32" s="1" t="s">
        <v>84</v>
      </c>
      <c r="E32" s="2" t="s">
        <v>85</v>
      </c>
      <c r="F32" s="1" t="s">
        <v>35</v>
      </c>
      <c r="G32" s="1">
        <v>5</v>
      </c>
      <c r="H32" s="1" t="s">
        <v>36</v>
      </c>
      <c r="I32" s="1">
        <v>4</v>
      </c>
      <c r="J32" s="1" t="s">
        <v>47</v>
      </c>
      <c r="K32" s="1" t="s">
        <v>48</v>
      </c>
      <c r="L32" s="1" t="s">
        <v>29</v>
      </c>
      <c r="M32" s="1">
        <v>9</v>
      </c>
      <c r="N32" s="1" t="s">
        <v>37</v>
      </c>
      <c r="O32" s="1" t="s">
        <v>38</v>
      </c>
      <c r="P32" s="1" t="s">
        <v>46</v>
      </c>
      <c r="Q32" s="1">
        <v>3</v>
      </c>
      <c r="R32" s="1" t="s">
        <v>30</v>
      </c>
      <c r="S32" s="1" t="s">
        <v>31</v>
      </c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>
        <v>1</v>
      </c>
      <c r="AG32" s="1">
        <v>18</v>
      </c>
      <c r="AH32" s="1">
        <v>18</v>
      </c>
      <c r="AI32" s="4">
        <v>3.79</v>
      </c>
      <c r="AJ32" s="1">
        <v>2</v>
      </c>
      <c r="AK32" s="1">
        <v>18</v>
      </c>
      <c r="AL32" s="1">
        <v>15</v>
      </c>
      <c r="AM32" s="4">
        <v>3.25</v>
      </c>
      <c r="AN32" s="1">
        <v>3</v>
      </c>
      <c r="AO32" s="1">
        <v>18</v>
      </c>
      <c r="AP32" s="1">
        <v>18</v>
      </c>
      <c r="AQ32" s="4">
        <v>3.75</v>
      </c>
      <c r="AR32" s="1">
        <v>4</v>
      </c>
      <c r="AS32" s="1">
        <v>16</v>
      </c>
      <c r="AT32" s="1">
        <v>16</v>
      </c>
      <c r="AU32" s="4">
        <v>3.83</v>
      </c>
      <c r="AV32" s="1">
        <v>70</v>
      </c>
      <c r="AW32" s="1">
        <v>67</v>
      </c>
      <c r="AX32" s="5">
        <v>3.67</v>
      </c>
      <c r="AY32" s="3" t="s">
        <v>188</v>
      </c>
      <c r="AZ32" s="1"/>
      <c r="BA32" s="1" t="s">
        <v>84</v>
      </c>
      <c r="BB32" s="1">
        <v>11</v>
      </c>
    </row>
    <row r="33" spans="1:54" x14ac:dyDescent="0.3">
      <c r="A33" s="1">
        <v>12</v>
      </c>
      <c r="B33" s="1" t="s">
        <v>86</v>
      </c>
      <c r="C33" s="1" t="s">
        <v>83</v>
      </c>
      <c r="D33" s="1" t="s">
        <v>87</v>
      </c>
      <c r="E33" s="2" t="s">
        <v>88</v>
      </c>
      <c r="F33" s="1" t="s">
        <v>28</v>
      </c>
      <c r="G33" s="1">
        <v>5</v>
      </c>
      <c r="H33" s="1" t="s">
        <v>61</v>
      </c>
      <c r="I33" s="1">
        <v>3</v>
      </c>
      <c r="J33" s="1" t="s">
        <v>47</v>
      </c>
      <c r="K33" s="1" t="s">
        <v>48</v>
      </c>
      <c r="L33" s="1" t="s">
        <v>36</v>
      </c>
      <c r="M33" s="1">
        <v>4</v>
      </c>
      <c r="N33" s="1" t="s">
        <v>47</v>
      </c>
      <c r="O33" s="1" t="s">
        <v>48</v>
      </c>
      <c r="P33" s="1" t="s">
        <v>29</v>
      </c>
      <c r="Q33" s="1">
        <v>9</v>
      </c>
      <c r="R33" s="1" t="s">
        <v>30</v>
      </c>
      <c r="S33" s="1" t="s">
        <v>31</v>
      </c>
      <c r="T33" s="1" t="s">
        <v>46</v>
      </c>
      <c r="U33" s="1">
        <v>3</v>
      </c>
      <c r="V33" s="1" t="s">
        <v>30</v>
      </c>
      <c r="W33" s="1" t="s">
        <v>31</v>
      </c>
      <c r="X33" s="1"/>
      <c r="Y33" s="1"/>
      <c r="Z33" s="1"/>
      <c r="AA33" s="1"/>
      <c r="AB33" s="1"/>
      <c r="AC33" s="1"/>
      <c r="AD33" s="1"/>
      <c r="AE33" s="1"/>
      <c r="AF33" s="1">
        <v>1</v>
      </c>
      <c r="AG33" s="1">
        <v>18</v>
      </c>
      <c r="AH33" s="1">
        <v>18</v>
      </c>
      <c r="AI33" s="4">
        <v>3.58</v>
      </c>
      <c r="AJ33" s="1">
        <v>2</v>
      </c>
      <c r="AK33" s="1">
        <v>18</v>
      </c>
      <c r="AL33" s="1">
        <v>18</v>
      </c>
      <c r="AM33" s="4">
        <v>3.04</v>
      </c>
      <c r="AN33" s="1">
        <v>3</v>
      </c>
      <c r="AO33" s="1">
        <v>18</v>
      </c>
      <c r="AP33" s="1">
        <v>18</v>
      </c>
      <c r="AQ33" s="4">
        <v>3.5</v>
      </c>
      <c r="AR33" s="1">
        <v>4</v>
      </c>
      <c r="AS33" s="1">
        <v>16</v>
      </c>
      <c r="AT33" s="1">
        <v>16</v>
      </c>
      <c r="AU33" s="4">
        <v>3.69</v>
      </c>
      <c r="AV33" s="1">
        <v>70</v>
      </c>
      <c r="AW33" s="1">
        <v>70</v>
      </c>
      <c r="AX33" s="5">
        <v>3.45</v>
      </c>
      <c r="AY33" s="6" t="s">
        <v>189</v>
      </c>
      <c r="AZ33" s="6" t="s">
        <v>190</v>
      </c>
      <c r="BA33" s="1" t="s">
        <v>87</v>
      </c>
      <c r="BB33" s="1">
        <v>12</v>
      </c>
    </row>
    <row r="34" spans="1:54" ht="27.6" x14ac:dyDescent="0.3">
      <c r="A34" s="1">
        <v>13</v>
      </c>
      <c r="B34" s="1" t="s">
        <v>89</v>
      </c>
      <c r="C34" s="1" t="s">
        <v>83</v>
      </c>
      <c r="D34" s="1" t="s">
        <v>90</v>
      </c>
      <c r="E34" s="2" t="s">
        <v>91</v>
      </c>
      <c r="F34" s="1" t="s">
        <v>28</v>
      </c>
      <c r="G34" s="1">
        <v>5</v>
      </c>
      <c r="H34" s="1" t="s">
        <v>36</v>
      </c>
      <c r="I34" s="1">
        <v>4</v>
      </c>
      <c r="J34" s="1" t="s">
        <v>62</v>
      </c>
      <c r="K34" s="1" t="s">
        <v>63</v>
      </c>
      <c r="L34" s="1" t="s">
        <v>29</v>
      </c>
      <c r="M34" s="1">
        <v>9</v>
      </c>
      <c r="N34" s="1" t="s">
        <v>62</v>
      </c>
      <c r="O34" s="1" t="s">
        <v>63</v>
      </c>
      <c r="P34" s="1" t="s">
        <v>46</v>
      </c>
      <c r="Q34" s="1">
        <v>3</v>
      </c>
      <c r="R34" s="1" t="s">
        <v>62</v>
      </c>
      <c r="S34" s="1" t="s">
        <v>63</v>
      </c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>
        <v>1</v>
      </c>
      <c r="AG34" s="1">
        <v>18</v>
      </c>
      <c r="AH34" s="1">
        <v>18</v>
      </c>
      <c r="AI34" s="4">
        <v>3.67</v>
      </c>
      <c r="AJ34" s="1">
        <v>2</v>
      </c>
      <c r="AK34" s="1">
        <v>18</v>
      </c>
      <c r="AL34" s="1">
        <v>18</v>
      </c>
      <c r="AM34" s="4">
        <v>3.46</v>
      </c>
      <c r="AN34" s="1">
        <v>3</v>
      </c>
      <c r="AO34" s="1">
        <v>18</v>
      </c>
      <c r="AP34" s="1">
        <v>3</v>
      </c>
      <c r="AQ34" s="4">
        <v>3.75</v>
      </c>
      <c r="AR34" s="1">
        <v>4</v>
      </c>
      <c r="AS34" s="1">
        <v>16</v>
      </c>
      <c r="AT34" s="1">
        <v>0</v>
      </c>
      <c r="AU34" s="4">
        <v>0</v>
      </c>
      <c r="AV34" s="1">
        <v>70</v>
      </c>
      <c r="AW34" s="1">
        <v>39</v>
      </c>
      <c r="AX34" s="5">
        <v>3.58</v>
      </c>
      <c r="AY34" s="3" t="s">
        <v>187</v>
      </c>
      <c r="AZ34" s="1"/>
      <c r="BA34" s="1" t="s">
        <v>90</v>
      </c>
      <c r="BB34" s="1">
        <v>13</v>
      </c>
    </row>
    <row r="35" spans="1:54" x14ac:dyDescent="0.3">
      <c r="A35" s="1">
        <v>14</v>
      </c>
      <c r="B35" s="1" t="s">
        <v>92</v>
      </c>
      <c r="C35" s="1" t="s">
        <v>83</v>
      </c>
      <c r="D35" s="1" t="s">
        <v>93</v>
      </c>
      <c r="E35" s="2" t="s">
        <v>94</v>
      </c>
      <c r="F35" s="1" t="s">
        <v>35</v>
      </c>
      <c r="G35" s="1">
        <v>5</v>
      </c>
      <c r="H35" s="1" t="s">
        <v>36</v>
      </c>
      <c r="I35" s="1">
        <v>4</v>
      </c>
      <c r="J35" s="1" t="s">
        <v>37</v>
      </c>
      <c r="K35" s="1" t="s">
        <v>38</v>
      </c>
      <c r="L35" s="1" t="s">
        <v>29</v>
      </c>
      <c r="M35" s="1">
        <v>9</v>
      </c>
      <c r="N35" s="1" t="s">
        <v>30</v>
      </c>
      <c r="O35" s="1" t="s">
        <v>31</v>
      </c>
      <c r="P35" s="1" t="s">
        <v>46</v>
      </c>
      <c r="Q35" s="1">
        <v>3</v>
      </c>
      <c r="R35" s="1" t="s">
        <v>37</v>
      </c>
      <c r="S35" s="1" t="s">
        <v>38</v>
      </c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>
        <v>1</v>
      </c>
      <c r="AG35" s="1">
        <v>18</v>
      </c>
      <c r="AH35" s="1">
        <v>18</v>
      </c>
      <c r="AI35" s="4">
        <v>3.88</v>
      </c>
      <c r="AJ35" s="1">
        <v>2</v>
      </c>
      <c r="AK35" s="1">
        <v>18</v>
      </c>
      <c r="AL35" s="1">
        <v>18</v>
      </c>
      <c r="AM35" s="4">
        <v>3.46</v>
      </c>
      <c r="AN35" s="1">
        <v>3</v>
      </c>
      <c r="AO35" s="1">
        <v>18</v>
      </c>
      <c r="AP35" s="1">
        <v>18</v>
      </c>
      <c r="AQ35" s="4">
        <v>3.79</v>
      </c>
      <c r="AR35" s="1">
        <v>4</v>
      </c>
      <c r="AS35" s="1">
        <v>16</v>
      </c>
      <c r="AT35" s="1">
        <v>16</v>
      </c>
      <c r="AU35" s="4">
        <v>3.86</v>
      </c>
      <c r="AV35" s="1">
        <v>70</v>
      </c>
      <c r="AW35" s="1">
        <v>70</v>
      </c>
      <c r="AX35" s="5">
        <v>3.74</v>
      </c>
      <c r="AY35" s="6" t="s">
        <v>189</v>
      </c>
      <c r="AZ35" s="6" t="s">
        <v>190</v>
      </c>
      <c r="BA35" s="1" t="s">
        <v>93</v>
      </c>
      <c r="BB35" s="1">
        <v>14</v>
      </c>
    </row>
    <row r="36" spans="1:54" x14ac:dyDescent="0.3">
      <c r="A36" s="1">
        <v>15</v>
      </c>
      <c r="B36" s="1" t="s">
        <v>95</v>
      </c>
      <c r="C36" s="1" t="s">
        <v>83</v>
      </c>
      <c r="D36" s="1" t="s">
        <v>96</v>
      </c>
      <c r="E36" s="2" t="s">
        <v>97</v>
      </c>
      <c r="F36" s="1" t="s">
        <v>28</v>
      </c>
      <c r="G36" s="1">
        <v>5</v>
      </c>
      <c r="H36" s="1" t="s">
        <v>36</v>
      </c>
      <c r="I36" s="1">
        <v>4</v>
      </c>
      <c r="J36" s="1" t="s">
        <v>30</v>
      </c>
      <c r="K36" s="1" t="s">
        <v>31</v>
      </c>
      <c r="L36" s="1" t="s">
        <v>29</v>
      </c>
      <c r="M36" s="1">
        <v>9</v>
      </c>
      <c r="N36" s="1" t="s">
        <v>30</v>
      </c>
      <c r="O36" s="1" t="s">
        <v>31</v>
      </c>
      <c r="P36" s="1" t="s">
        <v>46</v>
      </c>
      <c r="Q36" s="1">
        <v>3</v>
      </c>
      <c r="R36" s="1" t="s">
        <v>30</v>
      </c>
      <c r="S36" s="1" t="s">
        <v>31</v>
      </c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>
        <v>1</v>
      </c>
      <c r="AG36" s="1">
        <v>18</v>
      </c>
      <c r="AH36" s="1">
        <v>18</v>
      </c>
      <c r="AI36" s="4">
        <v>3.83</v>
      </c>
      <c r="AJ36" s="1">
        <v>2</v>
      </c>
      <c r="AK36" s="1">
        <v>18</v>
      </c>
      <c r="AL36" s="1">
        <v>18</v>
      </c>
      <c r="AM36" s="4">
        <v>3.54</v>
      </c>
      <c r="AN36" s="1">
        <v>3</v>
      </c>
      <c r="AO36" s="1">
        <v>18</v>
      </c>
      <c r="AP36" s="1">
        <v>18</v>
      </c>
      <c r="AQ36" s="4">
        <v>3.5</v>
      </c>
      <c r="AR36" s="1">
        <v>4</v>
      </c>
      <c r="AS36" s="1">
        <v>16</v>
      </c>
      <c r="AT36" s="1">
        <v>16</v>
      </c>
      <c r="AU36" s="4">
        <v>3.75</v>
      </c>
      <c r="AV36" s="1">
        <v>70</v>
      </c>
      <c r="AW36" s="1">
        <v>70</v>
      </c>
      <c r="AX36" s="5">
        <v>3.65</v>
      </c>
      <c r="AY36" s="6" t="s">
        <v>189</v>
      </c>
      <c r="AZ36" s="6" t="s">
        <v>190</v>
      </c>
      <c r="BA36" s="1" t="s">
        <v>96</v>
      </c>
      <c r="BB36" s="1">
        <v>15</v>
      </c>
    </row>
    <row r="37" spans="1:54" x14ac:dyDescent="0.3">
      <c r="A37" s="1">
        <v>16</v>
      </c>
      <c r="B37" s="1" t="s">
        <v>98</v>
      </c>
      <c r="C37" s="1" t="s">
        <v>83</v>
      </c>
      <c r="D37" s="1" t="s">
        <v>99</v>
      </c>
      <c r="E37" s="2" t="s">
        <v>100</v>
      </c>
      <c r="F37" s="1" t="s">
        <v>35</v>
      </c>
      <c r="G37" s="1">
        <v>5</v>
      </c>
      <c r="H37" s="1" t="s">
        <v>36</v>
      </c>
      <c r="I37" s="1">
        <v>4</v>
      </c>
      <c r="J37" s="1" t="s">
        <v>62</v>
      </c>
      <c r="K37" s="1" t="s">
        <v>63</v>
      </c>
      <c r="L37" s="1" t="s">
        <v>29</v>
      </c>
      <c r="M37" s="1">
        <v>9</v>
      </c>
      <c r="N37" s="1" t="s">
        <v>62</v>
      </c>
      <c r="O37" s="1" t="s">
        <v>63</v>
      </c>
      <c r="P37" s="1" t="s">
        <v>46</v>
      </c>
      <c r="Q37" s="1">
        <v>3</v>
      </c>
      <c r="R37" s="1" t="s">
        <v>62</v>
      </c>
      <c r="S37" s="1" t="s">
        <v>63</v>
      </c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>
        <v>1</v>
      </c>
      <c r="AG37" s="1">
        <v>18</v>
      </c>
      <c r="AH37" s="1">
        <v>18</v>
      </c>
      <c r="AI37" s="4">
        <v>3.92</v>
      </c>
      <c r="AJ37" s="1">
        <v>2</v>
      </c>
      <c r="AK37" s="1">
        <v>18</v>
      </c>
      <c r="AL37" s="1">
        <v>18</v>
      </c>
      <c r="AM37" s="4">
        <v>3.67</v>
      </c>
      <c r="AN37" s="1">
        <v>3</v>
      </c>
      <c r="AO37" s="1">
        <v>18</v>
      </c>
      <c r="AP37" s="1">
        <v>18</v>
      </c>
      <c r="AQ37" s="4">
        <v>3.79</v>
      </c>
      <c r="AR37" s="1">
        <v>4</v>
      </c>
      <c r="AS37" s="1">
        <v>16</v>
      </c>
      <c r="AT37" s="1">
        <v>0</v>
      </c>
      <c r="AU37" s="4">
        <v>0</v>
      </c>
      <c r="AV37" s="1">
        <v>70</v>
      </c>
      <c r="AW37" s="1">
        <v>54</v>
      </c>
      <c r="AX37" s="5">
        <v>3.79</v>
      </c>
      <c r="AY37" s="3" t="s">
        <v>187</v>
      </c>
      <c r="AZ37" s="1"/>
      <c r="BA37" s="1" t="s">
        <v>99</v>
      </c>
      <c r="BB37" s="1">
        <v>16</v>
      </c>
    </row>
    <row r="38" spans="1:54" x14ac:dyDescent="0.3">
      <c r="A38" s="1">
        <v>17</v>
      </c>
      <c r="B38" s="1" t="s">
        <v>101</v>
      </c>
      <c r="C38" s="1" t="s">
        <v>83</v>
      </c>
      <c r="D38" s="1" t="s">
        <v>102</v>
      </c>
      <c r="E38" s="2" t="s">
        <v>103</v>
      </c>
      <c r="F38" s="1" t="s">
        <v>35</v>
      </c>
      <c r="G38" s="1">
        <v>5</v>
      </c>
      <c r="H38" s="1" t="s">
        <v>36</v>
      </c>
      <c r="I38" s="1">
        <v>4</v>
      </c>
      <c r="J38" s="1" t="s">
        <v>74</v>
      </c>
      <c r="K38" s="1" t="s">
        <v>75</v>
      </c>
      <c r="L38" s="1" t="s">
        <v>29</v>
      </c>
      <c r="M38" s="1">
        <v>9</v>
      </c>
      <c r="N38" s="1" t="s">
        <v>30</v>
      </c>
      <c r="O38" s="1" t="s">
        <v>31</v>
      </c>
      <c r="P38" s="1" t="s">
        <v>46</v>
      </c>
      <c r="Q38" s="1">
        <v>3</v>
      </c>
      <c r="R38" s="1" t="s">
        <v>30</v>
      </c>
      <c r="S38" s="1" t="s">
        <v>31</v>
      </c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>
        <v>1</v>
      </c>
      <c r="AG38" s="1">
        <v>18</v>
      </c>
      <c r="AH38" s="1">
        <v>18</v>
      </c>
      <c r="AI38" s="4">
        <v>3.5</v>
      </c>
      <c r="AJ38" s="1">
        <v>2</v>
      </c>
      <c r="AK38" s="1">
        <v>18</v>
      </c>
      <c r="AL38" s="1">
        <v>18</v>
      </c>
      <c r="AM38" s="4">
        <v>3.42</v>
      </c>
      <c r="AN38" s="1">
        <v>3</v>
      </c>
      <c r="AO38" s="1">
        <v>18</v>
      </c>
      <c r="AP38" s="1">
        <v>18</v>
      </c>
      <c r="AQ38" s="4">
        <v>3.46</v>
      </c>
      <c r="AR38" s="1">
        <v>4</v>
      </c>
      <c r="AS38" s="1">
        <v>16</v>
      </c>
      <c r="AT38" s="1">
        <v>16</v>
      </c>
      <c r="AU38" s="4">
        <v>3.5</v>
      </c>
      <c r="AV38" s="1">
        <v>70</v>
      </c>
      <c r="AW38" s="1">
        <v>70</v>
      </c>
      <c r="AX38" s="5">
        <v>3.47</v>
      </c>
      <c r="AY38" s="6" t="s">
        <v>189</v>
      </c>
      <c r="AZ38" s="6" t="s">
        <v>190</v>
      </c>
      <c r="BA38" s="1" t="s">
        <v>102</v>
      </c>
      <c r="BB38" s="1">
        <v>17</v>
      </c>
    </row>
    <row r="39" spans="1:54" x14ac:dyDescent="0.3">
      <c r="A39" s="1">
        <v>18</v>
      </c>
      <c r="B39" s="1" t="s">
        <v>104</v>
      </c>
      <c r="C39" s="1" t="s">
        <v>83</v>
      </c>
      <c r="D39" s="1" t="s">
        <v>105</v>
      </c>
      <c r="E39" s="2" t="s">
        <v>106</v>
      </c>
      <c r="F39" s="1" t="s">
        <v>35</v>
      </c>
      <c r="G39" s="1">
        <v>5</v>
      </c>
      <c r="H39" s="1" t="s">
        <v>36</v>
      </c>
      <c r="I39" s="1">
        <v>4</v>
      </c>
      <c r="J39" s="1" t="s">
        <v>30</v>
      </c>
      <c r="K39" s="1" t="s">
        <v>31</v>
      </c>
      <c r="L39" s="1" t="s">
        <v>29</v>
      </c>
      <c r="M39" s="1">
        <v>9</v>
      </c>
      <c r="N39" s="1" t="s">
        <v>37</v>
      </c>
      <c r="O39" s="1" t="s">
        <v>38</v>
      </c>
      <c r="P39" s="1" t="s">
        <v>46</v>
      </c>
      <c r="Q39" s="1">
        <v>3</v>
      </c>
      <c r="R39" s="1" t="s">
        <v>30</v>
      </c>
      <c r="S39" s="1" t="s">
        <v>31</v>
      </c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>
        <v>1</v>
      </c>
      <c r="AG39" s="1">
        <v>18</v>
      </c>
      <c r="AH39" s="1">
        <v>18</v>
      </c>
      <c r="AI39" s="4">
        <v>3.92</v>
      </c>
      <c r="AJ39" s="1">
        <v>2</v>
      </c>
      <c r="AK39" s="1">
        <v>18</v>
      </c>
      <c r="AL39" s="1">
        <v>18</v>
      </c>
      <c r="AM39" s="4">
        <v>3.83</v>
      </c>
      <c r="AN39" s="1">
        <v>3</v>
      </c>
      <c r="AO39" s="1">
        <v>18</v>
      </c>
      <c r="AP39" s="1">
        <v>18</v>
      </c>
      <c r="AQ39" s="4">
        <v>3.67</v>
      </c>
      <c r="AR39" s="1">
        <v>4</v>
      </c>
      <c r="AS39" s="1">
        <v>16</v>
      </c>
      <c r="AT39" s="1">
        <v>16</v>
      </c>
      <c r="AU39" s="4">
        <v>3.89</v>
      </c>
      <c r="AV39" s="1">
        <v>70</v>
      </c>
      <c r="AW39" s="1">
        <v>70</v>
      </c>
      <c r="AX39" s="5">
        <v>3.83</v>
      </c>
      <c r="AY39" s="6" t="s">
        <v>189</v>
      </c>
      <c r="AZ39" s="6" t="s">
        <v>190</v>
      </c>
      <c r="BA39" s="1" t="s">
        <v>105</v>
      </c>
      <c r="BB39" s="1">
        <v>18</v>
      </c>
    </row>
    <row r="40" spans="1:54" x14ac:dyDescent="0.3">
      <c r="A40" s="1">
        <v>19</v>
      </c>
      <c r="B40" s="1" t="s">
        <v>107</v>
      </c>
      <c r="C40" s="1" t="s">
        <v>83</v>
      </c>
      <c r="D40" s="1" t="s">
        <v>108</v>
      </c>
      <c r="E40" s="2" t="s">
        <v>109</v>
      </c>
      <c r="F40" s="1" t="s">
        <v>28</v>
      </c>
      <c r="G40" s="1">
        <v>5</v>
      </c>
      <c r="H40" s="1" t="s">
        <v>36</v>
      </c>
      <c r="I40" s="1">
        <v>4</v>
      </c>
      <c r="J40" s="1" t="s">
        <v>47</v>
      </c>
      <c r="K40" s="1" t="s">
        <v>48</v>
      </c>
      <c r="L40" s="1" t="s">
        <v>29</v>
      </c>
      <c r="M40" s="1">
        <v>9</v>
      </c>
      <c r="N40" s="1" t="s">
        <v>30</v>
      </c>
      <c r="O40" s="1" t="s">
        <v>31</v>
      </c>
      <c r="P40" s="1" t="s">
        <v>46</v>
      </c>
      <c r="Q40" s="1">
        <v>3</v>
      </c>
      <c r="R40" s="1" t="s">
        <v>47</v>
      </c>
      <c r="S40" s="1" t="s">
        <v>48</v>
      </c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>
        <v>1</v>
      </c>
      <c r="AG40" s="1">
        <v>18</v>
      </c>
      <c r="AH40" s="1">
        <v>18</v>
      </c>
      <c r="AI40" s="4">
        <v>3.67</v>
      </c>
      <c r="AJ40" s="1">
        <v>2</v>
      </c>
      <c r="AK40" s="1">
        <v>18</v>
      </c>
      <c r="AL40" s="1">
        <v>18</v>
      </c>
      <c r="AM40" s="4">
        <v>3.42</v>
      </c>
      <c r="AN40" s="1">
        <v>3</v>
      </c>
      <c r="AO40" s="1">
        <v>18</v>
      </c>
      <c r="AP40" s="1">
        <v>18</v>
      </c>
      <c r="AQ40" s="4">
        <v>3.88</v>
      </c>
      <c r="AR40" s="1">
        <v>4</v>
      </c>
      <c r="AS40" s="1">
        <v>16</v>
      </c>
      <c r="AT40" s="1">
        <v>16</v>
      </c>
      <c r="AU40" s="4">
        <v>3.64</v>
      </c>
      <c r="AV40" s="1">
        <v>70</v>
      </c>
      <c r="AW40" s="1">
        <v>70</v>
      </c>
      <c r="AX40" s="5">
        <v>3.65</v>
      </c>
      <c r="AY40" s="6" t="s">
        <v>189</v>
      </c>
      <c r="AZ40" s="6" t="s">
        <v>190</v>
      </c>
      <c r="BA40" s="1" t="s">
        <v>108</v>
      </c>
      <c r="BB40" s="1">
        <v>19</v>
      </c>
    </row>
    <row r="41" spans="1:54" x14ac:dyDescent="0.3">
      <c r="A41" s="1">
        <v>20</v>
      </c>
      <c r="B41" s="1" t="s">
        <v>110</v>
      </c>
      <c r="C41" s="1" t="s">
        <v>83</v>
      </c>
      <c r="D41" s="1" t="s">
        <v>111</v>
      </c>
      <c r="E41" s="2" t="s">
        <v>112</v>
      </c>
      <c r="F41" s="1" t="s">
        <v>35</v>
      </c>
      <c r="G41" s="1">
        <v>5</v>
      </c>
      <c r="H41" s="1" t="s">
        <v>36</v>
      </c>
      <c r="I41" s="1">
        <v>4</v>
      </c>
      <c r="J41" s="1" t="s">
        <v>72</v>
      </c>
      <c r="K41" s="1" t="s">
        <v>73</v>
      </c>
      <c r="L41" s="1" t="s">
        <v>29</v>
      </c>
      <c r="M41" s="1">
        <v>9</v>
      </c>
      <c r="N41" s="1" t="s">
        <v>30</v>
      </c>
      <c r="O41" s="1" t="s">
        <v>31</v>
      </c>
      <c r="P41" s="1" t="s">
        <v>46</v>
      </c>
      <c r="Q41" s="1">
        <v>3</v>
      </c>
      <c r="R41" s="1" t="s">
        <v>62</v>
      </c>
      <c r="S41" s="1" t="s">
        <v>63</v>
      </c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>
        <v>1</v>
      </c>
      <c r="AG41" s="1">
        <v>18</v>
      </c>
      <c r="AH41" s="1">
        <v>18</v>
      </c>
      <c r="AI41" s="4">
        <v>3.54</v>
      </c>
      <c r="AJ41" s="1">
        <v>2</v>
      </c>
      <c r="AK41" s="1">
        <v>18</v>
      </c>
      <c r="AL41" s="1">
        <v>18</v>
      </c>
      <c r="AM41" s="4">
        <v>3.13</v>
      </c>
      <c r="AN41" s="1">
        <v>3</v>
      </c>
      <c r="AO41" s="1">
        <v>18</v>
      </c>
      <c r="AP41" s="1">
        <v>18</v>
      </c>
      <c r="AQ41" s="4">
        <v>3.29</v>
      </c>
      <c r="AR41" s="1">
        <v>4</v>
      </c>
      <c r="AS41" s="1">
        <v>16</v>
      </c>
      <c r="AT41" s="1">
        <v>13</v>
      </c>
      <c r="AU41" s="4">
        <v>3.6</v>
      </c>
      <c r="AV41" s="1">
        <v>70</v>
      </c>
      <c r="AW41" s="1">
        <v>67</v>
      </c>
      <c r="AX41" s="5">
        <v>3.37</v>
      </c>
      <c r="AY41" s="3" t="s">
        <v>188</v>
      </c>
      <c r="AZ41" s="1"/>
      <c r="BA41" s="1" t="s">
        <v>111</v>
      </c>
      <c r="BB41" s="1">
        <v>20</v>
      </c>
    </row>
    <row r="42" spans="1:54" x14ac:dyDescent="0.3">
      <c r="A42" s="1">
        <v>21</v>
      </c>
      <c r="B42" s="1" t="s">
        <v>113</v>
      </c>
      <c r="C42" s="1" t="s">
        <v>83</v>
      </c>
      <c r="D42" s="1" t="s">
        <v>114</v>
      </c>
      <c r="E42" s="2" t="s">
        <v>115</v>
      </c>
      <c r="F42" s="1" t="s">
        <v>35</v>
      </c>
      <c r="G42" s="1">
        <v>5</v>
      </c>
      <c r="H42" s="1" t="s">
        <v>36</v>
      </c>
      <c r="I42" s="1">
        <v>4</v>
      </c>
      <c r="J42" s="1" t="s">
        <v>37</v>
      </c>
      <c r="K42" s="1" t="s">
        <v>38</v>
      </c>
      <c r="L42" s="1" t="s">
        <v>29</v>
      </c>
      <c r="M42" s="1">
        <v>9</v>
      </c>
      <c r="N42" s="1" t="s">
        <v>30</v>
      </c>
      <c r="O42" s="1" t="s">
        <v>31</v>
      </c>
      <c r="P42" s="1" t="s">
        <v>46</v>
      </c>
      <c r="Q42" s="1">
        <v>3</v>
      </c>
      <c r="R42" s="1" t="s">
        <v>47</v>
      </c>
      <c r="S42" s="1" t="s">
        <v>48</v>
      </c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>
        <v>1</v>
      </c>
      <c r="AG42" s="1">
        <v>18</v>
      </c>
      <c r="AH42" s="1">
        <v>18</v>
      </c>
      <c r="AI42" s="4">
        <v>3.96</v>
      </c>
      <c r="AJ42" s="1">
        <v>2</v>
      </c>
      <c r="AK42" s="1">
        <v>18</v>
      </c>
      <c r="AL42" s="1">
        <v>18</v>
      </c>
      <c r="AM42" s="4">
        <v>3.21</v>
      </c>
      <c r="AN42" s="1">
        <v>3</v>
      </c>
      <c r="AO42" s="1">
        <v>18</v>
      </c>
      <c r="AP42" s="1">
        <v>18</v>
      </c>
      <c r="AQ42" s="4">
        <v>3.54</v>
      </c>
      <c r="AR42" s="1">
        <v>4</v>
      </c>
      <c r="AS42" s="1">
        <v>16</v>
      </c>
      <c r="AT42" s="1">
        <v>16</v>
      </c>
      <c r="AU42" s="4">
        <v>3.77</v>
      </c>
      <c r="AV42" s="1">
        <v>70</v>
      </c>
      <c r="AW42" s="1">
        <v>70</v>
      </c>
      <c r="AX42" s="5">
        <v>3.61</v>
      </c>
      <c r="AY42" s="6" t="s">
        <v>189</v>
      </c>
      <c r="AZ42" s="6" t="s">
        <v>190</v>
      </c>
      <c r="BA42" s="1" t="s">
        <v>114</v>
      </c>
      <c r="BB42" s="1">
        <v>21</v>
      </c>
    </row>
    <row r="43" spans="1:54" x14ac:dyDescent="0.3">
      <c r="A43" s="1">
        <v>22</v>
      </c>
      <c r="B43" s="1" t="s">
        <v>116</v>
      </c>
      <c r="C43" s="1" t="s">
        <v>83</v>
      </c>
      <c r="D43" s="1" t="s">
        <v>117</v>
      </c>
      <c r="E43" s="2" t="s">
        <v>118</v>
      </c>
      <c r="F43" s="1" t="s">
        <v>28</v>
      </c>
      <c r="G43" s="1">
        <v>5</v>
      </c>
      <c r="H43" s="1" t="s">
        <v>36</v>
      </c>
      <c r="I43" s="1">
        <v>4</v>
      </c>
      <c r="J43" s="1" t="s">
        <v>37</v>
      </c>
      <c r="K43" s="1" t="s">
        <v>38</v>
      </c>
      <c r="L43" s="1" t="s">
        <v>29</v>
      </c>
      <c r="M43" s="1">
        <v>9</v>
      </c>
      <c r="N43" s="1" t="s">
        <v>30</v>
      </c>
      <c r="O43" s="1" t="s">
        <v>31</v>
      </c>
      <c r="P43" s="1" t="s">
        <v>46</v>
      </c>
      <c r="Q43" s="1">
        <v>3</v>
      </c>
      <c r="R43" s="1" t="s">
        <v>30</v>
      </c>
      <c r="S43" s="1" t="s">
        <v>31</v>
      </c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>
        <v>1</v>
      </c>
      <c r="AG43" s="1">
        <v>18</v>
      </c>
      <c r="AH43" s="1">
        <v>18</v>
      </c>
      <c r="AI43" s="4">
        <v>3.96</v>
      </c>
      <c r="AJ43" s="1">
        <v>2</v>
      </c>
      <c r="AK43" s="1">
        <v>18</v>
      </c>
      <c r="AL43" s="1">
        <v>18</v>
      </c>
      <c r="AM43" s="4">
        <v>3.83</v>
      </c>
      <c r="AN43" s="1">
        <v>3</v>
      </c>
      <c r="AO43" s="1">
        <v>18</v>
      </c>
      <c r="AP43" s="1">
        <v>18</v>
      </c>
      <c r="AQ43" s="4">
        <v>3.88</v>
      </c>
      <c r="AR43" s="1">
        <v>4</v>
      </c>
      <c r="AS43" s="1">
        <v>16</v>
      </c>
      <c r="AT43" s="1">
        <v>16</v>
      </c>
      <c r="AU43" s="4">
        <v>3.81</v>
      </c>
      <c r="AV43" s="1">
        <v>70</v>
      </c>
      <c r="AW43" s="1">
        <v>70</v>
      </c>
      <c r="AX43" s="5">
        <v>3.87</v>
      </c>
      <c r="AY43" s="6" t="s">
        <v>189</v>
      </c>
      <c r="AZ43" s="6" t="s">
        <v>190</v>
      </c>
      <c r="BA43" s="1" t="s">
        <v>117</v>
      </c>
      <c r="BB43" s="1">
        <v>22</v>
      </c>
    </row>
    <row r="44" spans="1:54" x14ac:dyDescent="0.3">
      <c r="A44" s="1">
        <v>23</v>
      </c>
      <c r="B44" s="1" t="s">
        <v>119</v>
      </c>
      <c r="C44" s="1" t="s">
        <v>83</v>
      </c>
      <c r="D44" s="1" t="s">
        <v>120</v>
      </c>
      <c r="E44" s="2" t="s">
        <v>121</v>
      </c>
      <c r="F44" s="1" t="s">
        <v>35</v>
      </c>
      <c r="G44" s="1">
        <v>5</v>
      </c>
      <c r="H44" s="1" t="s">
        <v>36</v>
      </c>
      <c r="I44" s="1">
        <v>4</v>
      </c>
      <c r="J44" s="1" t="s">
        <v>30</v>
      </c>
      <c r="K44" s="1" t="s">
        <v>31</v>
      </c>
      <c r="L44" s="1" t="s">
        <v>29</v>
      </c>
      <c r="M44" s="1">
        <v>9</v>
      </c>
      <c r="N44" s="1" t="s">
        <v>30</v>
      </c>
      <c r="O44" s="1" t="s">
        <v>31</v>
      </c>
      <c r="P44" s="1" t="s">
        <v>46</v>
      </c>
      <c r="Q44" s="1">
        <v>3</v>
      </c>
      <c r="R44" s="1" t="s">
        <v>37</v>
      </c>
      <c r="S44" s="1" t="s">
        <v>38</v>
      </c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>
        <v>1</v>
      </c>
      <c r="AG44" s="1">
        <v>18</v>
      </c>
      <c r="AH44" s="1">
        <v>18</v>
      </c>
      <c r="AI44" s="4">
        <v>3.96</v>
      </c>
      <c r="AJ44" s="1">
        <v>2</v>
      </c>
      <c r="AK44" s="1">
        <v>18</v>
      </c>
      <c r="AL44" s="1">
        <v>18</v>
      </c>
      <c r="AM44" s="4">
        <v>3.71</v>
      </c>
      <c r="AN44" s="1">
        <v>3</v>
      </c>
      <c r="AO44" s="1">
        <v>18</v>
      </c>
      <c r="AP44" s="1">
        <v>18</v>
      </c>
      <c r="AQ44" s="4">
        <v>3.79</v>
      </c>
      <c r="AR44" s="1">
        <v>4</v>
      </c>
      <c r="AS44" s="1">
        <v>16</v>
      </c>
      <c r="AT44" s="1">
        <v>16</v>
      </c>
      <c r="AU44" s="4">
        <v>3.8</v>
      </c>
      <c r="AV44" s="1">
        <v>70</v>
      </c>
      <c r="AW44" s="1">
        <v>70</v>
      </c>
      <c r="AX44" s="5">
        <v>3.81</v>
      </c>
      <c r="AY44" s="6" t="s">
        <v>189</v>
      </c>
      <c r="AZ44" s="6" t="s">
        <v>190</v>
      </c>
      <c r="BA44" s="1" t="s">
        <v>120</v>
      </c>
      <c r="BB44" s="1">
        <v>23</v>
      </c>
    </row>
    <row r="45" spans="1:54" x14ac:dyDescent="0.3">
      <c r="A45" s="1">
        <v>24</v>
      </c>
      <c r="B45" s="1" t="s">
        <v>122</v>
      </c>
      <c r="C45" s="1" t="s">
        <v>83</v>
      </c>
      <c r="D45" s="1" t="s">
        <v>123</v>
      </c>
      <c r="E45" s="2" t="s">
        <v>124</v>
      </c>
      <c r="F45" s="1" t="s">
        <v>35</v>
      </c>
      <c r="G45" s="1">
        <v>5</v>
      </c>
      <c r="H45" s="1" t="s">
        <v>36</v>
      </c>
      <c r="I45" s="1">
        <v>4</v>
      </c>
      <c r="J45" s="1" t="s">
        <v>47</v>
      </c>
      <c r="K45" s="1" t="s">
        <v>48</v>
      </c>
      <c r="L45" s="1" t="s">
        <v>29</v>
      </c>
      <c r="M45" s="1">
        <v>9</v>
      </c>
      <c r="N45" s="1" t="s">
        <v>37</v>
      </c>
      <c r="O45" s="1" t="s">
        <v>38</v>
      </c>
      <c r="P45" s="1" t="s">
        <v>46</v>
      </c>
      <c r="Q45" s="1">
        <v>3</v>
      </c>
      <c r="R45" s="1" t="s">
        <v>47</v>
      </c>
      <c r="S45" s="1" t="s">
        <v>48</v>
      </c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>
        <v>1</v>
      </c>
      <c r="AG45" s="1">
        <v>18</v>
      </c>
      <c r="AH45" s="1">
        <v>18</v>
      </c>
      <c r="AI45" s="4">
        <v>3.54</v>
      </c>
      <c r="AJ45" s="1">
        <v>2</v>
      </c>
      <c r="AK45" s="1">
        <v>18</v>
      </c>
      <c r="AL45" s="1">
        <v>18</v>
      </c>
      <c r="AM45" s="4">
        <v>3.5</v>
      </c>
      <c r="AN45" s="1">
        <v>3</v>
      </c>
      <c r="AO45" s="1">
        <v>18</v>
      </c>
      <c r="AP45" s="1">
        <v>18</v>
      </c>
      <c r="AQ45" s="4">
        <v>3.75</v>
      </c>
      <c r="AR45" s="1">
        <v>4</v>
      </c>
      <c r="AS45" s="1">
        <v>16</v>
      </c>
      <c r="AT45" s="1">
        <v>16</v>
      </c>
      <c r="AU45" s="4">
        <v>3.78</v>
      </c>
      <c r="AV45" s="1">
        <v>70</v>
      </c>
      <c r="AW45" s="1">
        <v>70</v>
      </c>
      <c r="AX45" s="5">
        <v>3.64</v>
      </c>
      <c r="AY45" s="6" t="s">
        <v>189</v>
      </c>
      <c r="AZ45" s="6" t="s">
        <v>190</v>
      </c>
      <c r="BA45" s="1" t="s">
        <v>123</v>
      </c>
      <c r="BB45" s="1">
        <v>24</v>
      </c>
    </row>
    <row r="46" spans="1:54" x14ac:dyDescent="0.3">
      <c r="A46" s="1">
        <v>25</v>
      </c>
      <c r="B46" s="1" t="s">
        <v>125</v>
      </c>
      <c r="C46" s="1" t="s">
        <v>83</v>
      </c>
      <c r="D46" s="1" t="s">
        <v>126</v>
      </c>
      <c r="E46" s="2" t="s">
        <v>127</v>
      </c>
      <c r="F46" s="1" t="s">
        <v>35</v>
      </c>
      <c r="G46" s="1">
        <v>5</v>
      </c>
      <c r="H46" s="1" t="s">
        <v>36</v>
      </c>
      <c r="I46" s="1">
        <v>4</v>
      </c>
      <c r="J46" s="1" t="s">
        <v>30</v>
      </c>
      <c r="K46" s="1" t="s">
        <v>31</v>
      </c>
      <c r="L46" s="1" t="s">
        <v>29</v>
      </c>
      <c r="M46" s="1">
        <v>9</v>
      </c>
      <c r="N46" s="1" t="s">
        <v>37</v>
      </c>
      <c r="O46" s="1" t="s">
        <v>38</v>
      </c>
      <c r="P46" s="1" t="s">
        <v>46</v>
      </c>
      <c r="Q46" s="1">
        <v>3</v>
      </c>
      <c r="R46" s="1" t="s">
        <v>47</v>
      </c>
      <c r="S46" s="1" t="s">
        <v>48</v>
      </c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>
        <v>1</v>
      </c>
      <c r="AG46" s="1">
        <v>18</v>
      </c>
      <c r="AH46" s="1">
        <v>18</v>
      </c>
      <c r="AI46" s="4">
        <v>4</v>
      </c>
      <c r="AJ46" s="1">
        <v>2</v>
      </c>
      <c r="AK46" s="1">
        <v>18</v>
      </c>
      <c r="AL46" s="1">
        <v>18</v>
      </c>
      <c r="AM46" s="4">
        <v>3.88</v>
      </c>
      <c r="AN46" s="1">
        <v>3</v>
      </c>
      <c r="AO46" s="1">
        <v>18</v>
      </c>
      <c r="AP46" s="1">
        <v>18</v>
      </c>
      <c r="AQ46" s="4">
        <v>3.96</v>
      </c>
      <c r="AR46" s="1">
        <v>4</v>
      </c>
      <c r="AS46" s="1">
        <v>16</v>
      </c>
      <c r="AT46" s="1">
        <v>16</v>
      </c>
      <c r="AU46" s="4">
        <v>3.84</v>
      </c>
      <c r="AV46" s="1">
        <v>70</v>
      </c>
      <c r="AW46" s="1">
        <v>70</v>
      </c>
      <c r="AX46" s="5">
        <v>3.92</v>
      </c>
      <c r="AY46" s="6" t="s">
        <v>189</v>
      </c>
      <c r="AZ46" s="6" t="s">
        <v>190</v>
      </c>
      <c r="BA46" s="1" t="s">
        <v>126</v>
      </c>
      <c r="BB46" s="1">
        <v>25</v>
      </c>
    </row>
    <row r="47" spans="1:54" x14ac:dyDescent="0.3">
      <c r="A47" s="1">
        <v>26</v>
      </c>
      <c r="B47" s="1" t="s">
        <v>128</v>
      </c>
      <c r="C47" s="1" t="s">
        <v>83</v>
      </c>
      <c r="D47" s="1" t="s">
        <v>129</v>
      </c>
      <c r="E47" s="2" t="s">
        <v>130</v>
      </c>
      <c r="F47" s="1" t="s">
        <v>35</v>
      </c>
      <c r="G47" s="1">
        <v>5</v>
      </c>
      <c r="H47" s="1" t="s">
        <v>36</v>
      </c>
      <c r="I47" s="1">
        <v>4</v>
      </c>
      <c r="J47" s="1" t="s">
        <v>37</v>
      </c>
      <c r="K47" s="1" t="s">
        <v>38</v>
      </c>
      <c r="L47" s="1" t="s">
        <v>29</v>
      </c>
      <c r="M47" s="1">
        <v>9</v>
      </c>
      <c r="N47" s="1" t="s">
        <v>37</v>
      </c>
      <c r="O47" s="1" t="s">
        <v>38</v>
      </c>
      <c r="P47" s="1" t="s">
        <v>46</v>
      </c>
      <c r="Q47" s="1">
        <v>3</v>
      </c>
      <c r="R47" s="1" t="s">
        <v>47</v>
      </c>
      <c r="S47" s="1" t="s">
        <v>48</v>
      </c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>
        <v>1</v>
      </c>
      <c r="AG47" s="1">
        <v>18</v>
      </c>
      <c r="AH47" s="1">
        <v>18</v>
      </c>
      <c r="AI47" s="4">
        <v>4</v>
      </c>
      <c r="AJ47" s="1">
        <v>2</v>
      </c>
      <c r="AK47" s="1">
        <v>18</v>
      </c>
      <c r="AL47" s="1">
        <v>18</v>
      </c>
      <c r="AM47" s="4">
        <v>4</v>
      </c>
      <c r="AN47" s="1">
        <v>3</v>
      </c>
      <c r="AO47" s="1">
        <v>18</v>
      </c>
      <c r="AP47" s="1">
        <v>18</v>
      </c>
      <c r="AQ47" s="4">
        <v>4</v>
      </c>
      <c r="AR47" s="1">
        <v>4</v>
      </c>
      <c r="AS47" s="1">
        <v>16</v>
      </c>
      <c r="AT47" s="1">
        <v>16</v>
      </c>
      <c r="AU47" s="4">
        <v>3.91</v>
      </c>
      <c r="AV47" s="1">
        <v>70</v>
      </c>
      <c r="AW47" s="1">
        <v>70</v>
      </c>
      <c r="AX47" s="5">
        <v>3.98</v>
      </c>
      <c r="AY47" s="6" t="s">
        <v>189</v>
      </c>
      <c r="AZ47" s="6" t="s">
        <v>190</v>
      </c>
      <c r="BA47" s="1" t="s">
        <v>129</v>
      </c>
      <c r="BB47" s="1">
        <v>26</v>
      </c>
    </row>
    <row r="48" spans="1:54" x14ac:dyDescent="0.3">
      <c r="A48" s="1">
        <v>27</v>
      </c>
      <c r="B48" s="1" t="s">
        <v>131</v>
      </c>
      <c r="C48" s="1" t="s">
        <v>83</v>
      </c>
      <c r="D48" s="1" t="s">
        <v>132</v>
      </c>
      <c r="E48" s="2" t="s">
        <v>133</v>
      </c>
      <c r="F48" s="1" t="s">
        <v>35</v>
      </c>
      <c r="G48" s="1">
        <v>5</v>
      </c>
      <c r="H48" s="1" t="s">
        <v>36</v>
      </c>
      <c r="I48" s="1">
        <v>4</v>
      </c>
      <c r="J48" s="1" t="s">
        <v>72</v>
      </c>
      <c r="K48" s="1" t="s">
        <v>73</v>
      </c>
      <c r="L48" s="1" t="s">
        <v>29</v>
      </c>
      <c r="M48" s="1">
        <v>9</v>
      </c>
      <c r="N48" s="1" t="s">
        <v>37</v>
      </c>
      <c r="O48" s="1" t="s">
        <v>38</v>
      </c>
      <c r="P48" s="1" t="s">
        <v>46</v>
      </c>
      <c r="Q48" s="1">
        <v>3</v>
      </c>
      <c r="R48" s="1" t="s">
        <v>47</v>
      </c>
      <c r="S48" s="1" t="s">
        <v>48</v>
      </c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>
        <v>1</v>
      </c>
      <c r="AG48" s="1">
        <v>18</v>
      </c>
      <c r="AH48" s="1">
        <v>18</v>
      </c>
      <c r="AI48" s="4">
        <v>3.58</v>
      </c>
      <c r="AJ48" s="1">
        <v>2</v>
      </c>
      <c r="AK48" s="1">
        <v>18</v>
      </c>
      <c r="AL48" s="1">
        <v>18</v>
      </c>
      <c r="AM48" s="4">
        <v>3.25</v>
      </c>
      <c r="AN48" s="1">
        <v>3</v>
      </c>
      <c r="AO48" s="1">
        <v>18</v>
      </c>
      <c r="AP48" s="1">
        <v>18</v>
      </c>
      <c r="AQ48" s="4">
        <v>3.83</v>
      </c>
      <c r="AR48" s="1">
        <v>4</v>
      </c>
      <c r="AS48" s="1">
        <v>16</v>
      </c>
      <c r="AT48" s="1">
        <v>16</v>
      </c>
      <c r="AU48" s="4">
        <v>3.72</v>
      </c>
      <c r="AV48" s="1">
        <v>70</v>
      </c>
      <c r="AW48" s="1">
        <v>70</v>
      </c>
      <c r="AX48" s="5">
        <v>3.59</v>
      </c>
      <c r="AY48" s="6" t="s">
        <v>189</v>
      </c>
      <c r="AZ48" s="6" t="s">
        <v>190</v>
      </c>
      <c r="BA48" s="1" t="s">
        <v>132</v>
      </c>
      <c r="BB48" s="1">
        <v>27</v>
      </c>
    </row>
    <row r="49" spans="1:54" x14ac:dyDescent="0.3">
      <c r="A49" s="1">
        <v>28</v>
      </c>
      <c r="B49" s="1" t="s">
        <v>134</v>
      </c>
      <c r="C49" s="1" t="s">
        <v>83</v>
      </c>
      <c r="D49" s="1" t="s">
        <v>135</v>
      </c>
      <c r="E49" s="2" t="s">
        <v>136</v>
      </c>
      <c r="F49" s="1" t="s">
        <v>28</v>
      </c>
      <c r="G49" s="1">
        <v>5</v>
      </c>
      <c r="H49" s="1" t="s">
        <v>52</v>
      </c>
      <c r="I49" s="1">
        <v>3</v>
      </c>
      <c r="J49" s="1" t="s">
        <v>37</v>
      </c>
      <c r="K49" s="1" t="s">
        <v>38</v>
      </c>
      <c r="L49" s="1" t="s">
        <v>53</v>
      </c>
      <c r="M49" s="1">
        <v>3</v>
      </c>
      <c r="N49" s="1" t="s">
        <v>37</v>
      </c>
      <c r="O49" s="1" t="s">
        <v>38</v>
      </c>
      <c r="P49" s="1" t="s">
        <v>54</v>
      </c>
      <c r="Q49" s="1">
        <v>3</v>
      </c>
      <c r="R49" s="1" t="s">
        <v>72</v>
      </c>
      <c r="S49" s="1" t="s">
        <v>73</v>
      </c>
      <c r="T49" s="1" t="s">
        <v>36</v>
      </c>
      <c r="U49" s="1">
        <v>4</v>
      </c>
      <c r="V49" s="1" t="s">
        <v>72</v>
      </c>
      <c r="W49" s="1" t="s">
        <v>73</v>
      </c>
      <c r="X49" s="1" t="s">
        <v>29</v>
      </c>
      <c r="Y49" s="1">
        <v>9</v>
      </c>
      <c r="Z49" s="1" t="s">
        <v>30</v>
      </c>
      <c r="AA49" s="1" t="s">
        <v>31</v>
      </c>
      <c r="AB49" s="1" t="s">
        <v>46</v>
      </c>
      <c r="AC49" s="1">
        <v>3</v>
      </c>
      <c r="AD49" s="1" t="s">
        <v>47</v>
      </c>
      <c r="AE49" s="1" t="s">
        <v>48</v>
      </c>
      <c r="AF49" s="1">
        <v>1</v>
      </c>
      <c r="AG49" s="1">
        <v>18</v>
      </c>
      <c r="AH49" s="1">
        <v>18</v>
      </c>
      <c r="AI49" s="4">
        <v>3.63</v>
      </c>
      <c r="AJ49" s="1">
        <v>2</v>
      </c>
      <c r="AK49" s="1">
        <v>18</v>
      </c>
      <c r="AL49" s="1">
        <v>18</v>
      </c>
      <c r="AM49" s="4">
        <v>3.08</v>
      </c>
      <c r="AN49" s="1">
        <v>3</v>
      </c>
      <c r="AO49" s="1">
        <v>18</v>
      </c>
      <c r="AP49" s="1">
        <v>18</v>
      </c>
      <c r="AQ49" s="4">
        <v>3.63</v>
      </c>
      <c r="AR49" s="1">
        <v>4</v>
      </c>
      <c r="AS49" s="1">
        <v>16</v>
      </c>
      <c r="AT49" s="1">
        <v>16</v>
      </c>
      <c r="AU49" s="4">
        <v>3.58</v>
      </c>
      <c r="AV49" s="1">
        <v>70</v>
      </c>
      <c r="AW49" s="1">
        <v>70</v>
      </c>
      <c r="AX49" s="5">
        <v>3.48</v>
      </c>
      <c r="AY49" s="6" t="s">
        <v>189</v>
      </c>
      <c r="AZ49" s="6" t="s">
        <v>190</v>
      </c>
      <c r="BA49" s="1" t="s">
        <v>135</v>
      </c>
      <c r="BB49" s="1">
        <v>28</v>
      </c>
    </row>
    <row r="50" spans="1:54" x14ac:dyDescent="0.3">
      <c r="A50" s="1">
        <v>29</v>
      </c>
      <c r="B50" s="1" t="s">
        <v>137</v>
      </c>
      <c r="C50" s="1" t="s">
        <v>83</v>
      </c>
      <c r="D50" s="1" t="s">
        <v>138</v>
      </c>
      <c r="E50" s="2" t="s">
        <v>139</v>
      </c>
      <c r="F50" s="1" t="s">
        <v>35</v>
      </c>
      <c r="G50" s="1">
        <v>5</v>
      </c>
      <c r="H50" s="1" t="s">
        <v>36</v>
      </c>
      <c r="I50" s="1">
        <v>4</v>
      </c>
      <c r="J50" s="1" t="s">
        <v>47</v>
      </c>
      <c r="K50" s="1" t="s">
        <v>48</v>
      </c>
      <c r="L50" s="1" t="s">
        <v>29</v>
      </c>
      <c r="M50" s="1">
        <v>9</v>
      </c>
      <c r="N50" s="1" t="s">
        <v>30</v>
      </c>
      <c r="O50" s="1" t="s">
        <v>31</v>
      </c>
      <c r="P50" s="1" t="s">
        <v>46</v>
      </c>
      <c r="Q50" s="1">
        <v>3</v>
      </c>
      <c r="R50" s="1" t="s">
        <v>47</v>
      </c>
      <c r="S50" s="1" t="s">
        <v>48</v>
      </c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>
        <v>1</v>
      </c>
      <c r="AG50" s="1">
        <v>18</v>
      </c>
      <c r="AH50" s="1">
        <v>18</v>
      </c>
      <c r="AI50" s="4">
        <v>3.92</v>
      </c>
      <c r="AJ50" s="1">
        <v>2</v>
      </c>
      <c r="AK50" s="1">
        <v>18</v>
      </c>
      <c r="AL50" s="1">
        <v>18</v>
      </c>
      <c r="AM50" s="4">
        <v>3.54</v>
      </c>
      <c r="AN50" s="1">
        <v>3</v>
      </c>
      <c r="AO50" s="1">
        <v>18</v>
      </c>
      <c r="AP50" s="1">
        <v>18</v>
      </c>
      <c r="AQ50" s="4">
        <v>3.79</v>
      </c>
      <c r="AR50" s="1">
        <v>4</v>
      </c>
      <c r="AS50" s="1">
        <v>16</v>
      </c>
      <c r="AT50" s="1">
        <v>16</v>
      </c>
      <c r="AU50" s="4">
        <v>3.64</v>
      </c>
      <c r="AV50" s="1">
        <v>70</v>
      </c>
      <c r="AW50" s="1">
        <v>70</v>
      </c>
      <c r="AX50" s="5">
        <v>3.73</v>
      </c>
      <c r="AY50" s="6" t="s">
        <v>189</v>
      </c>
      <c r="AZ50" s="6" t="s">
        <v>190</v>
      </c>
      <c r="BA50" s="1" t="s">
        <v>138</v>
      </c>
      <c r="BB50" s="1">
        <v>29</v>
      </c>
    </row>
    <row r="51" spans="1:54" x14ac:dyDescent="0.3">
      <c r="A51" s="1">
        <v>30</v>
      </c>
      <c r="B51" s="1" t="s">
        <v>140</v>
      </c>
      <c r="C51" s="1" t="s">
        <v>83</v>
      </c>
      <c r="D51" s="1" t="s">
        <v>141</v>
      </c>
      <c r="E51" s="2" t="s">
        <v>142</v>
      </c>
      <c r="F51" s="1" t="s">
        <v>35</v>
      </c>
      <c r="G51" s="1">
        <v>5</v>
      </c>
      <c r="H51" s="1" t="s">
        <v>36</v>
      </c>
      <c r="I51" s="1">
        <v>4</v>
      </c>
      <c r="J51" s="1" t="s">
        <v>47</v>
      </c>
      <c r="K51" s="1" t="s">
        <v>48</v>
      </c>
      <c r="L51" s="1" t="s">
        <v>29</v>
      </c>
      <c r="M51" s="1">
        <v>9</v>
      </c>
      <c r="N51" s="1" t="s">
        <v>37</v>
      </c>
      <c r="O51" s="1" t="s">
        <v>38</v>
      </c>
      <c r="P51" s="1" t="s">
        <v>46</v>
      </c>
      <c r="Q51" s="1">
        <v>3</v>
      </c>
      <c r="R51" s="1" t="s">
        <v>30</v>
      </c>
      <c r="S51" s="1" t="s">
        <v>31</v>
      </c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>
        <v>1</v>
      </c>
      <c r="AG51" s="1">
        <v>18</v>
      </c>
      <c r="AH51" s="1">
        <v>18</v>
      </c>
      <c r="AI51" s="4">
        <v>3.67</v>
      </c>
      <c r="AJ51" s="1">
        <v>2</v>
      </c>
      <c r="AK51" s="1">
        <v>18</v>
      </c>
      <c r="AL51" s="1">
        <v>18</v>
      </c>
      <c r="AM51" s="4">
        <v>3.46</v>
      </c>
      <c r="AN51" s="1">
        <v>3</v>
      </c>
      <c r="AO51" s="1">
        <v>18</v>
      </c>
      <c r="AP51" s="1">
        <v>18</v>
      </c>
      <c r="AQ51" s="4">
        <v>3.63</v>
      </c>
      <c r="AR51" s="1">
        <v>4</v>
      </c>
      <c r="AS51" s="1">
        <v>16</v>
      </c>
      <c r="AT51" s="1">
        <v>16</v>
      </c>
      <c r="AU51" s="4">
        <v>3.83</v>
      </c>
      <c r="AV51" s="1">
        <v>70</v>
      </c>
      <c r="AW51" s="1">
        <v>70</v>
      </c>
      <c r="AX51" s="5">
        <v>3.64</v>
      </c>
      <c r="AY51" s="6" t="s">
        <v>189</v>
      </c>
      <c r="AZ51" s="6" t="s">
        <v>190</v>
      </c>
      <c r="BA51" s="1" t="s">
        <v>141</v>
      </c>
      <c r="BB51" s="1">
        <v>30</v>
      </c>
    </row>
    <row r="52" spans="1:54" x14ac:dyDescent="0.3">
      <c r="A52" s="1">
        <v>31</v>
      </c>
      <c r="B52" s="1" t="s">
        <v>143</v>
      </c>
      <c r="C52" s="1" t="s">
        <v>83</v>
      </c>
      <c r="D52" s="1" t="s">
        <v>144</v>
      </c>
      <c r="E52" s="2" t="s">
        <v>145</v>
      </c>
      <c r="F52" s="1" t="s">
        <v>35</v>
      </c>
      <c r="G52" s="1">
        <v>5</v>
      </c>
      <c r="H52" s="1" t="s">
        <v>36</v>
      </c>
      <c r="I52" s="1">
        <v>4</v>
      </c>
      <c r="J52" s="1" t="s">
        <v>37</v>
      </c>
      <c r="K52" s="1" t="s">
        <v>38</v>
      </c>
      <c r="L52" s="1" t="s">
        <v>29</v>
      </c>
      <c r="M52" s="1">
        <v>9</v>
      </c>
      <c r="N52" s="1" t="s">
        <v>37</v>
      </c>
      <c r="O52" s="1" t="s">
        <v>38</v>
      </c>
      <c r="P52" s="1" t="s">
        <v>46</v>
      </c>
      <c r="Q52" s="1">
        <v>3</v>
      </c>
      <c r="R52" s="1" t="s">
        <v>30</v>
      </c>
      <c r="S52" s="1" t="s">
        <v>31</v>
      </c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>
        <v>1</v>
      </c>
      <c r="AG52" s="1">
        <v>18</v>
      </c>
      <c r="AH52" s="1">
        <v>18</v>
      </c>
      <c r="AI52" s="4">
        <v>3.92</v>
      </c>
      <c r="AJ52" s="1">
        <v>2</v>
      </c>
      <c r="AK52" s="1">
        <v>18</v>
      </c>
      <c r="AL52" s="1">
        <v>18</v>
      </c>
      <c r="AM52" s="4">
        <v>3.42</v>
      </c>
      <c r="AN52" s="1">
        <v>3</v>
      </c>
      <c r="AO52" s="1">
        <v>18</v>
      </c>
      <c r="AP52" s="1">
        <v>18</v>
      </c>
      <c r="AQ52" s="4">
        <v>3.38</v>
      </c>
      <c r="AR52" s="1">
        <v>4</v>
      </c>
      <c r="AS52" s="1">
        <v>16</v>
      </c>
      <c r="AT52" s="1">
        <v>16</v>
      </c>
      <c r="AU52" s="4">
        <v>3.95</v>
      </c>
      <c r="AV52" s="1">
        <v>70</v>
      </c>
      <c r="AW52" s="1">
        <v>70</v>
      </c>
      <c r="AX52" s="5">
        <v>3.66</v>
      </c>
      <c r="AY52" s="6" t="s">
        <v>189</v>
      </c>
      <c r="AZ52" s="6" t="s">
        <v>190</v>
      </c>
      <c r="BA52" s="1" t="s">
        <v>144</v>
      </c>
      <c r="BB52" s="1">
        <v>31</v>
      </c>
    </row>
    <row r="53" spans="1:54" x14ac:dyDescent="0.3">
      <c r="A53" s="1">
        <v>32</v>
      </c>
      <c r="B53" s="1" t="s">
        <v>146</v>
      </c>
      <c r="C53" s="1" t="s">
        <v>83</v>
      </c>
      <c r="D53" s="1" t="s">
        <v>147</v>
      </c>
      <c r="E53" s="2" t="s">
        <v>148</v>
      </c>
      <c r="F53" s="1" t="s">
        <v>35</v>
      </c>
      <c r="G53" s="1">
        <v>5</v>
      </c>
      <c r="H53" s="1" t="s">
        <v>36</v>
      </c>
      <c r="I53" s="1">
        <v>4</v>
      </c>
      <c r="J53" s="1" t="s">
        <v>30</v>
      </c>
      <c r="K53" s="1" t="s">
        <v>31</v>
      </c>
      <c r="L53" s="1" t="s">
        <v>29</v>
      </c>
      <c r="M53" s="1">
        <v>9</v>
      </c>
      <c r="N53" s="1" t="s">
        <v>37</v>
      </c>
      <c r="O53" s="1" t="s">
        <v>38</v>
      </c>
      <c r="P53" s="1" t="s">
        <v>46</v>
      </c>
      <c r="Q53" s="1">
        <v>3</v>
      </c>
      <c r="R53" s="1" t="s">
        <v>47</v>
      </c>
      <c r="S53" s="1" t="s">
        <v>48</v>
      </c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>
        <v>1</v>
      </c>
      <c r="AG53" s="1">
        <v>18</v>
      </c>
      <c r="AH53" s="1">
        <v>18</v>
      </c>
      <c r="AI53" s="4">
        <v>3.71</v>
      </c>
      <c r="AJ53" s="1">
        <v>2</v>
      </c>
      <c r="AK53" s="1">
        <v>18</v>
      </c>
      <c r="AL53" s="1">
        <v>18</v>
      </c>
      <c r="AM53" s="4">
        <v>3.29</v>
      </c>
      <c r="AN53" s="1">
        <v>3</v>
      </c>
      <c r="AO53" s="1">
        <v>18</v>
      </c>
      <c r="AP53" s="1">
        <v>18</v>
      </c>
      <c r="AQ53" s="4">
        <v>3.38</v>
      </c>
      <c r="AR53" s="1">
        <v>4</v>
      </c>
      <c r="AS53" s="1">
        <v>16</v>
      </c>
      <c r="AT53" s="1">
        <v>16</v>
      </c>
      <c r="AU53" s="4">
        <v>3.84</v>
      </c>
      <c r="AV53" s="1">
        <v>70</v>
      </c>
      <c r="AW53" s="1">
        <v>70</v>
      </c>
      <c r="AX53" s="5">
        <v>3.55</v>
      </c>
      <c r="AY53" s="6" t="s">
        <v>189</v>
      </c>
      <c r="AZ53" s="6" t="s">
        <v>190</v>
      </c>
      <c r="BA53" s="1" t="s">
        <v>147</v>
      </c>
      <c r="BB53" s="1">
        <v>32</v>
      </c>
    </row>
    <row r="54" spans="1:54" x14ac:dyDescent="0.3">
      <c r="A54" s="1">
        <v>33</v>
      </c>
      <c r="B54" s="1" t="s">
        <v>149</v>
      </c>
      <c r="C54" s="1" t="s">
        <v>83</v>
      </c>
      <c r="D54" s="1" t="s">
        <v>150</v>
      </c>
      <c r="E54" s="2" t="s">
        <v>151</v>
      </c>
      <c r="F54" s="1" t="s">
        <v>35</v>
      </c>
      <c r="G54" s="1">
        <v>5</v>
      </c>
      <c r="H54" s="1" t="s">
        <v>36</v>
      </c>
      <c r="I54" s="1">
        <v>4</v>
      </c>
      <c r="J54" s="1" t="s">
        <v>72</v>
      </c>
      <c r="K54" s="1" t="s">
        <v>73</v>
      </c>
      <c r="L54" s="1" t="s">
        <v>29</v>
      </c>
      <c r="M54" s="1">
        <v>9</v>
      </c>
      <c r="N54" s="1" t="s">
        <v>37</v>
      </c>
      <c r="O54" s="1" t="s">
        <v>38</v>
      </c>
      <c r="P54" s="1" t="s">
        <v>46</v>
      </c>
      <c r="Q54" s="1">
        <v>3</v>
      </c>
      <c r="R54" s="1" t="s">
        <v>47</v>
      </c>
      <c r="S54" s="1" t="s">
        <v>48</v>
      </c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>
        <v>1</v>
      </c>
      <c r="AG54" s="1">
        <v>18</v>
      </c>
      <c r="AH54" s="1">
        <v>18</v>
      </c>
      <c r="AI54" s="4">
        <v>3.54</v>
      </c>
      <c r="AJ54" s="1">
        <v>2</v>
      </c>
      <c r="AK54" s="1">
        <v>18</v>
      </c>
      <c r="AL54" s="1">
        <v>18</v>
      </c>
      <c r="AM54" s="4">
        <v>3.42</v>
      </c>
      <c r="AN54" s="1">
        <v>3</v>
      </c>
      <c r="AO54" s="1">
        <v>18</v>
      </c>
      <c r="AP54" s="1">
        <v>18</v>
      </c>
      <c r="AQ54" s="4">
        <v>3.5</v>
      </c>
      <c r="AR54" s="1">
        <v>4</v>
      </c>
      <c r="AS54" s="1">
        <v>16</v>
      </c>
      <c r="AT54" s="1">
        <v>16</v>
      </c>
      <c r="AU54" s="4">
        <v>3.72</v>
      </c>
      <c r="AV54" s="1">
        <v>70</v>
      </c>
      <c r="AW54" s="1">
        <v>70</v>
      </c>
      <c r="AX54" s="5">
        <v>3.54</v>
      </c>
      <c r="AY54" s="6" t="s">
        <v>189</v>
      </c>
      <c r="AZ54" s="6" t="s">
        <v>190</v>
      </c>
      <c r="BA54" s="1" t="s">
        <v>150</v>
      </c>
      <c r="BB54" s="1">
        <v>33</v>
      </c>
    </row>
    <row r="55" spans="1:54" x14ac:dyDescent="0.3">
      <c r="A55" s="1">
        <v>34</v>
      </c>
      <c r="B55" s="1" t="s">
        <v>152</v>
      </c>
      <c r="C55" s="1" t="s">
        <v>83</v>
      </c>
      <c r="D55" s="1" t="s">
        <v>153</v>
      </c>
      <c r="E55" s="2" t="s">
        <v>154</v>
      </c>
      <c r="F55" s="1" t="s">
        <v>35</v>
      </c>
      <c r="G55" s="1">
        <v>5</v>
      </c>
      <c r="H55" s="1" t="s">
        <v>36</v>
      </c>
      <c r="I55" s="1">
        <v>4</v>
      </c>
      <c r="J55" s="1" t="s">
        <v>30</v>
      </c>
      <c r="K55" s="1" t="s">
        <v>31</v>
      </c>
      <c r="L55" s="1" t="s">
        <v>29</v>
      </c>
      <c r="M55" s="1">
        <v>9</v>
      </c>
      <c r="N55" s="1" t="s">
        <v>37</v>
      </c>
      <c r="O55" s="1" t="s">
        <v>38</v>
      </c>
      <c r="P55" s="1" t="s">
        <v>46</v>
      </c>
      <c r="Q55" s="1">
        <v>3</v>
      </c>
      <c r="R55" s="1" t="s">
        <v>30</v>
      </c>
      <c r="S55" s="1" t="s">
        <v>31</v>
      </c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>
        <v>1</v>
      </c>
      <c r="AG55" s="1">
        <v>18</v>
      </c>
      <c r="AH55" s="1">
        <v>18</v>
      </c>
      <c r="AI55" s="4">
        <v>3.42</v>
      </c>
      <c r="AJ55" s="1">
        <v>2</v>
      </c>
      <c r="AK55" s="1">
        <v>18</v>
      </c>
      <c r="AL55" s="1">
        <v>18</v>
      </c>
      <c r="AM55" s="4">
        <v>2.96</v>
      </c>
      <c r="AN55" s="1">
        <v>3</v>
      </c>
      <c r="AO55" s="1">
        <v>18</v>
      </c>
      <c r="AP55" s="1">
        <v>18</v>
      </c>
      <c r="AQ55" s="4">
        <v>3.46</v>
      </c>
      <c r="AR55" s="1">
        <v>4</v>
      </c>
      <c r="AS55" s="1">
        <v>16</v>
      </c>
      <c r="AT55" s="1">
        <v>16</v>
      </c>
      <c r="AU55" s="4">
        <v>3.89</v>
      </c>
      <c r="AV55" s="1">
        <v>70</v>
      </c>
      <c r="AW55" s="1">
        <v>70</v>
      </c>
      <c r="AX55" s="5">
        <v>3.42</v>
      </c>
      <c r="AY55" s="6" t="s">
        <v>189</v>
      </c>
      <c r="AZ55" s="6" t="s">
        <v>190</v>
      </c>
      <c r="BA55" s="1" t="s">
        <v>153</v>
      </c>
      <c r="BB55" s="1">
        <v>34</v>
      </c>
    </row>
    <row r="56" spans="1:54" x14ac:dyDescent="0.3">
      <c r="A56" s="1">
        <v>35</v>
      </c>
      <c r="B56" s="1" t="s">
        <v>155</v>
      </c>
      <c r="C56" s="1" t="s">
        <v>83</v>
      </c>
      <c r="D56" s="1" t="s">
        <v>156</v>
      </c>
      <c r="E56" s="2" t="s">
        <v>157</v>
      </c>
      <c r="F56" s="1" t="s">
        <v>28</v>
      </c>
      <c r="G56" s="1">
        <v>5</v>
      </c>
      <c r="H56" s="1" t="s">
        <v>36</v>
      </c>
      <c r="I56" s="1">
        <v>4</v>
      </c>
      <c r="J56" s="1" t="s">
        <v>37</v>
      </c>
      <c r="K56" s="1" t="s">
        <v>38</v>
      </c>
      <c r="L56" s="1" t="s">
        <v>29</v>
      </c>
      <c r="M56" s="1">
        <v>9</v>
      </c>
      <c r="N56" s="1" t="s">
        <v>30</v>
      </c>
      <c r="O56" s="1" t="s">
        <v>31</v>
      </c>
      <c r="P56" s="1" t="s">
        <v>46</v>
      </c>
      <c r="Q56" s="1">
        <v>3</v>
      </c>
      <c r="R56" s="1" t="s">
        <v>37</v>
      </c>
      <c r="S56" s="1" t="s">
        <v>38</v>
      </c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>
        <v>1</v>
      </c>
      <c r="AG56" s="1">
        <v>18</v>
      </c>
      <c r="AH56" s="1">
        <v>18</v>
      </c>
      <c r="AI56" s="4">
        <v>3.63</v>
      </c>
      <c r="AJ56" s="1">
        <v>2</v>
      </c>
      <c r="AK56" s="1">
        <v>18</v>
      </c>
      <c r="AL56" s="1">
        <v>18</v>
      </c>
      <c r="AM56" s="4">
        <v>2.92</v>
      </c>
      <c r="AN56" s="1">
        <v>3</v>
      </c>
      <c r="AO56" s="1">
        <v>18</v>
      </c>
      <c r="AP56" s="1">
        <v>18</v>
      </c>
      <c r="AQ56" s="4">
        <v>3.29</v>
      </c>
      <c r="AR56" s="1">
        <v>4</v>
      </c>
      <c r="AS56" s="1">
        <v>16</v>
      </c>
      <c r="AT56" s="1">
        <v>16</v>
      </c>
      <c r="AU56" s="4">
        <v>3.86</v>
      </c>
      <c r="AV56" s="1">
        <v>70</v>
      </c>
      <c r="AW56" s="1">
        <v>70</v>
      </c>
      <c r="AX56" s="5">
        <v>3.41</v>
      </c>
      <c r="AY56" s="6" t="s">
        <v>189</v>
      </c>
      <c r="AZ56" s="6" t="s">
        <v>190</v>
      </c>
      <c r="BA56" s="1" t="s">
        <v>156</v>
      </c>
      <c r="BB56" s="1">
        <v>35</v>
      </c>
    </row>
    <row r="57" spans="1:54" x14ac:dyDescent="0.3">
      <c r="A57" s="1">
        <v>36</v>
      </c>
      <c r="B57" s="1" t="s">
        <v>158</v>
      </c>
      <c r="C57" s="1" t="s">
        <v>83</v>
      </c>
      <c r="D57" s="1" t="s">
        <v>159</v>
      </c>
      <c r="E57" s="2" t="s">
        <v>160</v>
      </c>
      <c r="F57" s="1" t="s">
        <v>35</v>
      </c>
      <c r="G57" s="1">
        <v>5</v>
      </c>
      <c r="H57" s="1" t="s">
        <v>36</v>
      </c>
      <c r="I57" s="1">
        <v>4</v>
      </c>
      <c r="J57" s="1" t="s">
        <v>30</v>
      </c>
      <c r="K57" s="1" t="s">
        <v>31</v>
      </c>
      <c r="L57" s="1" t="s">
        <v>29</v>
      </c>
      <c r="M57" s="1">
        <v>9</v>
      </c>
      <c r="N57" s="1" t="s">
        <v>37</v>
      </c>
      <c r="O57" s="1" t="s">
        <v>38</v>
      </c>
      <c r="P57" s="1" t="s">
        <v>46</v>
      </c>
      <c r="Q57" s="1">
        <v>3</v>
      </c>
      <c r="R57" s="1" t="s">
        <v>30</v>
      </c>
      <c r="S57" s="1" t="s">
        <v>31</v>
      </c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>
        <v>1</v>
      </c>
      <c r="AG57" s="1">
        <v>18</v>
      </c>
      <c r="AH57" s="1">
        <v>18</v>
      </c>
      <c r="AI57" s="4">
        <v>3.92</v>
      </c>
      <c r="AJ57" s="1">
        <v>2</v>
      </c>
      <c r="AK57" s="1">
        <v>18</v>
      </c>
      <c r="AL57" s="1">
        <v>18</v>
      </c>
      <c r="AM57" s="4">
        <v>3.83</v>
      </c>
      <c r="AN57" s="1">
        <v>3</v>
      </c>
      <c r="AO57" s="1">
        <v>18</v>
      </c>
      <c r="AP57" s="1">
        <v>18</v>
      </c>
      <c r="AQ57" s="4">
        <v>3.92</v>
      </c>
      <c r="AR57" s="1">
        <v>4</v>
      </c>
      <c r="AS57" s="1">
        <v>16</v>
      </c>
      <c r="AT57" s="1">
        <v>16</v>
      </c>
      <c r="AU57" s="4">
        <v>3.89</v>
      </c>
      <c r="AV57" s="1">
        <v>70</v>
      </c>
      <c r="AW57" s="1">
        <v>70</v>
      </c>
      <c r="AX57" s="5">
        <v>3.89</v>
      </c>
      <c r="AY57" s="6" t="s">
        <v>189</v>
      </c>
      <c r="AZ57" s="6" t="s">
        <v>190</v>
      </c>
      <c r="BA57" s="1" t="s">
        <v>159</v>
      </c>
      <c r="BB57" s="1">
        <v>36</v>
      </c>
    </row>
    <row r="58" spans="1:54" x14ac:dyDescent="0.3">
      <c r="A58" s="1">
        <v>37</v>
      </c>
      <c r="B58" s="1" t="s">
        <v>161</v>
      </c>
      <c r="C58" s="1" t="s">
        <v>83</v>
      </c>
      <c r="D58" s="1" t="s">
        <v>162</v>
      </c>
      <c r="E58" s="2" t="s">
        <v>163</v>
      </c>
      <c r="F58" s="1" t="s">
        <v>35</v>
      </c>
      <c r="G58" s="1">
        <v>5</v>
      </c>
      <c r="H58" s="1" t="s">
        <v>65</v>
      </c>
      <c r="I58" s="1">
        <v>3</v>
      </c>
      <c r="J58" s="1" t="s">
        <v>74</v>
      </c>
      <c r="K58" s="1" t="s">
        <v>75</v>
      </c>
      <c r="L58" s="1" t="s">
        <v>36</v>
      </c>
      <c r="M58" s="1">
        <v>4</v>
      </c>
      <c r="N58" s="1" t="s">
        <v>47</v>
      </c>
      <c r="O58" s="1" t="s">
        <v>48</v>
      </c>
      <c r="P58" s="1" t="s">
        <v>29</v>
      </c>
      <c r="Q58" s="1">
        <v>9</v>
      </c>
      <c r="R58" s="1" t="s">
        <v>37</v>
      </c>
      <c r="S58" s="1" t="s">
        <v>38</v>
      </c>
      <c r="T58" s="1" t="s">
        <v>46</v>
      </c>
      <c r="U58" s="1">
        <v>3</v>
      </c>
      <c r="V58" s="1" t="s">
        <v>30</v>
      </c>
      <c r="W58" s="1" t="s">
        <v>31</v>
      </c>
      <c r="X58" s="1"/>
      <c r="Y58" s="1"/>
      <c r="Z58" s="1"/>
      <c r="AA58" s="1"/>
      <c r="AB58" s="1"/>
      <c r="AC58" s="1"/>
      <c r="AD58" s="1"/>
      <c r="AE58" s="1"/>
      <c r="AF58" s="1">
        <v>1</v>
      </c>
      <c r="AG58" s="1">
        <v>18</v>
      </c>
      <c r="AH58" s="1">
        <v>18</v>
      </c>
      <c r="AI58" s="4">
        <v>3.79</v>
      </c>
      <c r="AJ58" s="1">
        <v>2</v>
      </c>
      <c r="AK58" s="1">
        <v>18</v>
      </c>
      <c r="AL58" s="1">
        <v>18</v>
      </c>
      <c r="AM58" s="4">
        <v>3.5</v>
      </c>
      <c r="AN58" s="1">
        <v>3</v>
      </c>
      <c r="AO58" s="1">
        <v>18</v>
      </c>
      <c r="AP58" s="1">
        <v>18</v>
      </c>
      <c r="AQ58" s="4">
        <v>3.71</v>
      </c>
      <c r="AR58" s="1">
        <v>4</v>
      </c>
      <c r="AS58" s="1">
        <v>16</v>
      </c>
      <c r="AT58" s="1">
        <v>16</v>
      </c>
      <c r="AU58" s="4">
        <v>3.83</v>
      </c>
      <c r="AV58" s="1">
        <v>70</v>
      </c>
      <c r="AW58" s="1">
        <v>70</v>
      </c>
      <c r="AX58" s="5">
        <v>3.7</v>
      </c>
      <c r="AY58" s="6" t="s">
        <v>189</v>
      </c>
      <c r="AZ58" s="6" t="s">
        <v>190</v>
      </c>
      <c r="BA58" s="1" t="s">
        <v>162</v>
      </c>
      <c r="BB58" s="1">
        <v>37</v>
      </c>
    </row>
    <row r="59" spans="1:54" x14ac:dyDescent="0.3">
      <c r="A59" s="1">
        <v>38</v>
      </c>
      <c r="B59" s="1" t="s">
        <v>164</v>
      </c>
      <c r="C59" s="1" t="s">
        <v>83</v>
      </c>
      <c r="D59" s="1" t="s">
        <v>165</v>
      </c>
      <c r="E59" s="2" t="s">
        <v>166</v>
      </c>
      <c r="F59" s="1" t="s">
        <v>28</v>
      </c>
      <c r="G59" s="1">
        <v>5</v>
      </c>
      <c r="H59" s="1" t="s">
        <v>36</v>
      </c>
      <c r="I59" s="1">
        <v>4</v>
      </c>
      <c r="J59" s="1" t="s">
        <v>37</v>
      </c>
      <c r="K59" s="1" t="s">
        <v>38</v>
      </c>
      <c r="L59" s="1" t="s">
        <v>29</v>
      </c>
      <c r="M59" s="1">
        <v>9</v>
      </c>
      <c r="N59" s="1" t="s">
        <v>30</v>
      </c>
      <c r="O59" s="1" t="s">
        <v>31</v>
      </c>
      <c r="P59" s="1" t="s">
        <v>46</v>
      </c>
      <c r="Q59" s="1">
        <v>3</v>
      </c>
      <c r="R59" s="1" t="s">
        <v>37</v>
      </c>
      <c r="S59" s="1" t="s">
        <v>38</v>
      </c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>
        <v>1</v>
      </c>
      <c r="AG59" s="1">
        <v>18</v>
      </c>
      <c r="AH59" s="1">
        <v>18</v>
      </c>
      <c r="AI59" s="4">
        <v>3.96</v>
      </c>
      <c r="AJ59" s="1">
        <v>2</v>
      </c>
      <c r="AK59" s="1">
        <v>18</v>
      </c>
      <c r="AL59" s="1">
        <v>18</v>
      </c>
      <c r="AM59" s="4">
        <v>3.88</v>
      </c>
      <c r="AN59" s="1">
        <v>3</v>
      </c>
      <c r="AO59" s="1">
        <v>18</v>
      </c>
      <c r="AP59" s="1">
        <v>18</v>
      </c>
      <c r="AQ59" s="4">
        <v>3.92</v>
      </c>
      <c r="AR59" s="1">
        <v>4</v>
      </c>
      <c r="AS59" s="1">
        <v>16</v>
      </c>
      <c r="AT59" s="1">
        <v>16</v>
      </c>
      <c r="AU59" s="4">
        <v>3.86</v>
      </c>
      <c r="AV59" s="1">
        <v>70</v>
      </c>
      <c r="AW59" s="1">
        <v>70</v>
      </c>
      <c r="AX59" s="5">
        <v>3.9</v>
      </c>
      <c r="AY59" s="6" t="s">
        <v>189</v>
      </c>
      <c r="AZ59" s="6" t="s">
        <v>190</v>
      </c>
      <c r="BA59" s="1" t="s">
        <v>165</v>
      </c>
      <c r="BB59" s="1">
        <v>38</v>
      </c>
    </row>
    <row r="60" spans="1:54" x14ac:dyDescent="0.3">
      <c r="A60" s="1">
        <v>39</v>
      </c>
      <c r="B60" s="1" t="s">
        <v>167</v>
      </c>
      <c r="C60" s="1" t="s">
        <v>83</v>
      </c>
      <c r="D60" s="1" t="s">
        <v>168</v>
      </c>
      <c r="E60" s="2" t="s">
        <v>169</v>
      </c>
      <c r="F60" s="1" t="s">
        <v>28</v>
      </c>
      <c r="G60" s="1">
        <v>5</v>
      </c>
      <c r="H60" s="1" t="s">
        <v>36</v>
      </c>
      <c r="I60" s="1">
        <v>4</v>
      </c>
      <c r="J60" s="1" t="s">
        <v>37</v>
      </c>
      <c r="K60" s="1" t="s">
        <v>38</v>
      </c>
      <c r="L60" s="1" t="s">
        <v>29</v>
      </c>
      <c r="M60" s="1">
        <v>9</v>
      </c>
      <c r="N60" s="1" t="s">
        <v>37</v>
      </c>
      <c r="O60" s="1" t="s">
        <v>38</v>
      </c>
      <c r="P60" s="1" t="s">
        <v>46</v>
      </c>
      <c r="Q60" s="1">
        <v>3</v>
      </c>
      <c r="R60" s="1" t="s">
        <v>30</v>
      </c>
      <c r="S60" s="1" t="s">
        <v>31</v>
      </c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>
        <v>1</v>
      </c>
      <c r="AG60" s="1">
        <v>18</v>
      </c>
      <c r="AH60" s="1">
        <v>18</v>
      </c>
      <c r="AI60" s="4">
        <v>3.92</v>
      </c>
      <c r="AJ60" s="1">
        <v>2</v>
      </c>
      <c r="AK60" s="1">
        <v>18</v>
      </c>
      <c r="AL60" s="1">
        <v>18</v>
      </c>
      <c r="AM60" s="4">
        <v>3.63</v>
      </c>
      <c r="AN60" s="1">
        <v>3</v>
      </c>
      <c r="AO60" s="1">
        <v>18</v>
      </c>
      <c r="AP60" s="1">
        <v>18</v>
      </c>
      <c r="AQ60" s="4">
        <v>3.79</v>
      </c>
      <c r="AR60" s="1">
        <v>4</v>
      </c>
      <c r="AS60" s="1">
        <v>16</v>
      </c>
      <c r="AT60" s="1">
        <v>16</v>
      </c>
      <c r="AU60" s="4">
        <v>3.95</v>
      </c>
      <c r="AV60" s="1">
        <v>70</v>
      </c>
      <c r="AW60" s="1">
        <v>70</v>
      </c>
      <c r="AX60" s="5">
        <v>3.82</v>
      </c>
      <c r="AY60" s="6" t="s">
        <v>189</v>
      </c>
      <c r="AZ60" s="6" t="s">
        <v>190</v>
      </c>
      <c r="BA60" s="1" t="s">
        <v>168</v>
      </c>
      <c r="BB60" s="1">
        <v>39</v>
      </c>
    </row>
    <row r="61" spans="1:54" x14ac:dyDescent="0.3">
      <c r="A61" s="1">
        <v>40</v>
      </c>
      <c r="B61" s="1" t="s">
        <v>170</v>
      </c>
      <c r="C61" s="1" t="s">
        <v>83</v>
      </c>
      <c r="D61" s="1" t="s">
        <v>171</v>
      </c>
      <c r="E61" s="2" t="s">
        <v>172</v>
      </c>
      <c r="F61" s="1" t="s">
        <v>35</v>
      </c>
      <c r="G61" s="1">
        <v>5</v>
      </c>
      <c r="H61" s="1" t="s">
        <v>36</v>
      </c>
      <c r="I61" s="1">
        <v>4</v>
      </c>
      <c r="J61" s="1" t="s">
        <v>37</v>
      </c>
      <c r="K61" s="1" t="s">
        <v>38</v>
      </c>
      <c r="L61" s="1" t="s">
        <v>29</v>
      </c>
      <c r="M61" s="1">
        <v>9</v>
      </c>
      <c r="N61" s="1" t="s">
        <v>37</v>
      </c>
      <c r="O61" s="1" t="s">
        <v>38</v>
      </c>
      <c r="P61" s="1" t="s">
        <v>46</v>
      </c>
      <c r="Q61" s="1">
        <v>3</v>
      </c>
      <c r="R61" s="1" t="s">
        <v>30</v>
      </c>
      <c r="S61" s="1" t="s">
        <v>31</v>
      </c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>
        <v>1</v>
      </c>
      <c r="AG61" s="1">
        <v>18</v>
      </c>
      <c r="AH61" s="1">
        <v>18</v>
      </c>
      <c r="AI61" s="4">
        <v>3.96</v>
      </c>
      <c r="AJ61" s="1">
        <v>2</v>
      </c>
      <c r="AK61" s="1">
        <v>18</v>
      </c>
      <c r="AL61" s="1">
        <v>18</v>
      </c>
      <c r="AM61" s="4">
        <v>4</v>
      </c>
      <c r="AN61" s="1">
        <v>3</v>
      </c>
      <c r="AO61" s="1">
        <v>18</v>
      </c>
      <c r="AP61" s="1">
        <v>18</v>
      </c>
      <c r="AQ61" s="4">
        <v>3.96</v>
      </c>
      <c r="AR61" s="1">
        <v>4</v>
      </c>
      <c r="AS61" s="1">
        <v>16</v>
      </c>
      <c r="AT61" s="1">
        <v>16</v>
      </c>
      <c r="AU61" s="4">
        <v>3.95</v>
      </c>
      <c r="AV61" s="1">
        <v>70</v>
      </c>
      <c r="AW61" s="1">
        <v>70</v>
      </c>
      <c r="AX61" s="5">
        <v>3.97</v>
      </c>
      <c r="AY61" s="6" t="s">
        <v>189</v>
      </c>
      <c r="AZ61" s="6" t="s">
        <v>190</v>
      </c>
      <c r="BA61" s="1" t="s">
        <v>171</v>
      </c>
      <c r="BB61" s="1">
        <v>40</v>
      </c>
    </row>
    <row r="62" spans="1:54" x14ac:dyDescent="0.3">
      <c r="A62" s="1">
        <v>41</v>
      </c>
      <c r="B62" s="1" t="s">
        <v>173</v>
      </c>
      <c r="C62" s="1" t="s">
        <v>83</v>
      </c>
      <c r="D62" s="1" t="s">
        <v>174</v>
      </c>
      <c r="E62" s="2" t="s">
        <v>175</v>
      </c>
      <c r="F62" s="1" t="s">
        <v>35</v>
      </c>
      <c r="G62" s="1">
        <v>5</v>
      </c>
      <c r="H62" s="1" t="s">
        <v>52</v>
      </c>
      <c r="I62" s="1">
        <v>3</v>
      </c>
      <c r="J62" s="1" t="s">
        <v>35</v>
      </c>
      <c r="K62" s="1" t="s">
        <v>63</v>
      </c>
      <c r="L62" s="1" t="s">
        <v>53</v>
      </c>
      <c r="M62" s="1">
        <v>3</v>
      </c>
      <c r="N62" s="1" t="s">
        <v>35</v>
      </c>
      <c r="O62" s="1" t="s">
        <v>63</v>
      </c>
      <c r="P62" s="1" t="s">
        <v>54</v>
      </c>
      <c r="Q62" s="1">
        <v>3</v>
      </c>
      <c r="R62" s="1" t="s">
        <v>35</v>
      </c>
      <c r="S62" s="1" t="s">
        <v>63</v>
      </c>
      <c r="T62" s="1" t="s">
        <v>36</v>
      </c>
      <c r="U62" s="1">
        <v>4</v>
      </c>
      <c r="V62" s="1" t="s">
        <v>37</v>
      </c>
      <c r="W62" s="1" t="s">
        <v>38</v>
      </c>
      <c r="X62" s="1" t="s">
        <v>29</v>
      </c>
      <c r="Y62" s="1">
        <v>9</v>
      </c>
      <c r="Z62" s="1" t="s">
        <v>37</v>
      </c>
      <c r="AA62" s="1" t="s">
        <v>38</v>
      </c>
      <c r="AB62" s="1" t="s">
        <v>46</v>
      </c>
      <c r="AC62" s="1">
        <v>3</v>
      </c>
      <c r="AD62" s="1" t="s">
        <v>37</v>
      </c>
      <c r="AE62" s="1" t="s">
        <v>38</v>
      </c>
      <c r="AF62" s="1">
        <v>1</v>
      </c>
      <c r="AG62" s="1">
        <v>18</v>
      </c>
      <c r="AH62" s="1">
        <v>18</v>
      </c>
      <c r="AI62" s="4">
        <v>4</v>
      </c>
      <c r="AJ62" s="1">
        <v>2</v>
      </c>
      <c r="AK62" s="1">
        <v>18</v>
      </c>
      <c r="AL62" s="1">
        <v>18</v>
      </c>
      <c r="AM62" s="4">
        <v>4</v>
      </c>
      <c r="AN62" s="1">
        <v>3</v>
      </c>
      <c r="AO62" s="1">
        <v>18</v>
      </c>
      <c r="AP62" s="1">
        <v>18</v>
      </c>
      <c r="AQ62" s="4">
        <v>3.96</v>
      </c>
      <c r="AR62" s="1">
        <v>4</v>
      </c>
      <c r="AS62" s="1">
        <v>16</v>
      </c>
      <c r="AT62" s="1">
        <v>16</v>
      </c>
      <c r="AU62" s="4">
        <v>4</v>
      </c>
      <c r="AV62" s="1">
        <v>70</v>
      </c>
      <c r="AW62" s="1">
        <v>70</v>
      </c>
      <c r="AX62" s="5">
        <v>3.99</v>
      </c>
      <c r="AY62" s="6" t="s">
        <v>189</v>
      </c>
      <c r="AZ62" s="6" t="s">
        <v>190</v>
      </c>
      <c r="BA62" s="1" t="s">
        <v>174</v>
      </c>
      <c r="BB62" s="1">
        <v>41</v>
      </c>
    </row>
    <row r="63" spans="1:54" x14ac:dyDescent="0.3">
      <c r="A63" s="1">
        <v>42</v>
      </c>
      <c r="B63" s="1" t="s">
        <v>176</v>
      </c>
      <c r="C63" s="1" t="s">
        <v>83</v>
      </c>
      <c r="D63" s="1" t="s">
        <v>177</v>
      </c>
      <c r="E63" s="2" t="s">
        <v>178</v>
      </c>
      <c r="F63" s="1" t="s">
        <v>35</v>
      </c>
      <c r="G63" s="1">
        <v>5</v>
      </c>
      <c r="H63" s="1" t="s">
        <v>65</v>
      </c>
      <c r="I63" s="1">
        <v>3</v>
      </c>
      <c r="J63" s="1" t="s">
        <v>35</v>
      </c>
      <c r="K63" s="1" t="s">
        <v>63</v>
      </c>
      <c r="L63" s="1" t="s">
        <v>36</v>
      </c>
      <c r="M63" s="1">
        <v>4</v>
      </c>
      <c r="N63" s="1" t="s">
        <v>47</v>
      </c>
      <c r="O63" s="1" t="s">
        <v>48</v>
      </c>
      <c r="P63" s="1" t="s">
        <v>29</v>
      </c>
      <c r="Q63" s="1">
        <v>9</v>
      </c>
      <c r="R63" s="1" t="s">
        <v>37</v>
      </c>
      <c r="S63" s="1" t="s">
        <v>38</v>
      </c>
      <c r="T63" s="1" t="s">
        <v>46</v>
      </c>
      <c r="U63" s="1">
        <v>3</v>
      </c>
      <c r="V63" s="1" t="s">
        <v>37</v>
      </c>
      <c r="W63" s="1" t="s">
        <v>38</v>
      </c>
      <c r="X63" s="1"/>
      <c r="Y63" s="1"/>
      <c r="Z63" s="1"/>
      <c r="AA63" s="1"/>
      <c r="AB63" s="1"/>
      <c r="AC63" s="1"/>
      <c r="AD63" s="1"/>
      <c r="AE63" s="1"/>
      <c r="AF63" s="1">
        <v>1</v>
      </c>
      <c r="AG63" s="1">
        <v>18</v>
      </c>
      <c r="AH63" s="1">
        <v>18</v>
      </c>
      <c r="AI63" s="4">
        <v>3.33</v>
      </c>
      <c r="AJ63" s="1">
        <v>2</v>
      </c>
      <c r="AK63" s="1">
        <v>18</v>
      </c>
      <c r="AL63" s="1">
        <v>18</v>
      </c>
      <c r="AM63" s="4">
        <v>2.96</v>
      </c>
      <c r="AN63" s="1">
        <v>3</v>
      </c>
      <c r="AO63" s="1">
        <v>18</v>
      </c>
      <c r="AP63" s="1">
        <v>12</v>
      </c>
      <c r="AQ63" s="4">
        <v>3.56</v>
      </c>
      <c r="AR63" s="1">
        <v>4</v>
      </c>
      <c r="AS63" s="1">
        <v>16</v>
      </c>
      <c r="AT63" s="1">
        <v>16</v>
      </c>
      <c r="AU63" s="4">
        <v>3.88</v>
      </c>
      <c r="AV63" s="1">
        <v>70</v>
      </c>
      <c r="AW63" s="1">
        <v>64</v>
      </c>
      <c r="AX63" s="5">
        <v>3.41</v>
      </c>
      <c r="AY63" s="3" t="s">
        <v>188</v>
      </c>
      <c r="AZ63" s="1"/>
      <c r="BA63" s="1" t="s">
        <v>177</v>
      </c>
      <c r="BB63" s="1">
        <v>42</v>
      </c>
    </row>
    <row r="64" spans="1:54" x14ac:dyDescent="0.3">
      <c r="A64" s="1">
        <v>43</v>
      </c>
      <c r="B64" s="1" t="s">
        <v>179</v>
      </c>
      <c r="C64" s="1" t="s">
        <v>83</v>
      </c>
      <c r="D64" s="1" t="s">
        <v>180</v>
      </c>
      <c r="E64" s="2" t="s">
        <v>181</v>
      </c>
      <c r="F64" s="1" t="s">
        <v>35</v>
      </c>
      <c r="G64" s="1">
        <v>5</v>
      </c>
      <c r="H64" s="1" t="s">
        <v>61</v>
      </c>
      <c r="I64" s="1">
        <v>3</v>
      </c>
      <c r="J64" s="1" t="s">
        <v>30</v>
      </c>
      <c r="K64" s="1" t="s">
        <v>31</v>
      </c>
      <c r="L64" s="1" t="s">
        <v>65</v>
      </c>
      <c r="M64" s="1">
        <v>3</v>
      </c>
      <c r="N64" s="1" t="s">
        <v>74</v>
      </c>
      <c r="O64" s="1" t="s">
        <v>75</v>
      </c>
      <c r="P64" s="1" t="s">
        <v>36</v>
      </c>
      <c r="Q64" s="1">
        <v>4</v>
      </c>
      <c r="R64" s="1" t="s">
        <v>30</v>
      </c>
      <c r="S64" s="1" t="s">
        <v>31</v>
      </c>
      <c r="T64" s="1" t="s">
        <v>29</v>
      </c>
      <c r="U64" s="1">
        <v>9</v>
      </c>
      <c r="V64" s="1" t="s">
        <v>30</v>
      </c>
      <c r="W64" s="1" t="s">
        <v>31</v>
      </c>
      <c r="X64" s="1" t="s">
        <v>46</v>
      </c>
      <c r="Y64" s="1">
        <v>3</v>
      </c>
      <c r="Z64" s="1" t="s">
        <v>47</v>
      </c>
      <c r="AA64" s="1" t="s">
        <v>48</v>
      </c>
      <c r="AB64" s="1"/>
      <c r="AC64" s="1"/>
      <c r="AD64" s="1"/>
      <c r="AE64" s="1"/>
      <c r="AF64" s="1">
        <v>1</v>
      </c>
      <c r="AG64" s="1">
        <v>18</v>
      </c>
      <c r="AH64" s="1">
        <v>18</v>
      </c>
      <c r="AI64" s="4">
        <v>3.83</v>
      </c>
      <c r="AJ64" s="1">
        <v>2</v>
      </c>
      <c r="AK64" s="1">
        <v>18</v>
      </c>
      <c r="AL64" s="1">
        <v>18</v>
      </c>
      <c r="AM64" s="4">
        <v>3.46</v>
      </c>
      <c r="AN64" s="1">
        <v>3</v>
      </c>
      <c r="AO64" s="1">
        <v>18</v>
      </c>
      <c r="AP64" s="1">
        <v>18</v>
      </c>
      <c r="AQ64" s="4">
        <v>3.67</v>
      </c>
      <c r="AR64" s="1">
        <v>4</v>
      </c>
      <c r="AS64" s="1">
        <v>16</v>
      </c>
      <c r="AT64" s="1">
        <v>16</v>
      </c>
      <c r="AU64" s="4">
        <v>3.7</v>
      </c>
      <c r="AV64" s="1">
        <v>70</v>
      </c>
      <c r="AW64" s="1">
        <v>70</v>
      </c>
      <c r="AX64" s="5">
        <v>3.66</v>
      </c>
      <c r="AY64" s="6" t="s">
        <v>189</v>
      </c>
      <c r="AZ64" s="6" t="s">
        <v>190</v>
      </c>
      <c r="BA64" s="1" t="s">
        <v>180</v>
      </c>
      <c r="BB64" s="1">
        <v>43</v>
      </c>
    </row>
    <row r="65" spans="1:80" x14ac:dyDescent="0.3">
      <c r="A65" s="1">
        <v>44</v>
      </c>
      <c r="B65" s="1" t="s">
        <v>182</v>
      </c>
      <c r="C65" s="1" t="s">
        <v>83</v>
      </c>
      <c r="D65" s="1" t="s">
        <v>183</v>
      </c>
      <c r="E65" s="2" t="s">
        <v>184</v>
      </c>
      <c r="F65" s="1" t="s">
        <v>28</v>
      </c>
      <c r="G65" s="1">
        <v>5</v>
      </c>
      <c r="H65" s="1" t="s">
        <v>36</v>
      </c>
      <c r="I65" s="1">
        <v>4</v>
      </c>
      <c r="J65" s="1" t="s">
        <v>37</v>
      </c>
      <c r="K65" s="1" t="s">
        <v>38</v>
      </c>
      <c r="L65" s="1" t="s">
        <v>29</v>
      </c>
      <c r="M65" s="1">
        <v>9</v>
      </c>
      <c r="N65" s="1" t="s">
        <v>30</v>
      </c>
      <c r="O65" s="1" t="s">
        <v>31</v>
      </c>
      <c r="P65" s="1" t="s">
        <v>46</v>
      </c>
      <c r="Q65" s="1">
        <v>3</v>
      </c>
      <c r="R65" s="1" t="s">
        <v>47</v>
      </c>
      <c r="S65" s="1" t="s">
        <v>48</v>
      </c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>
        <v>1</v>
      </c>
      <c r="AG65" s="1">
        <v>18</v>
      </c>
      <c r="AH65" s="1">
        <v>18</v>
      </c>
      <c r="AI65" s="4">
        <v>4</v>
      </c>
      <c r="AJ65" s="1">
        <v>2</v>
      </c>
      <c r="AK65" s="1">
        <v>18</v>
      </c>
      <c r="AL65" s="1">
        <v>18</v>
      </c>
      <c r="AM65" s="4">
        <v>3.83</v>
      </c>
      <c r="AN65" s="1">
        <v>3</v>
      </c>
      <c r="AO65" s="1">
        <v>18</v>
      </c>
      <c r="AP65" s="1">
        <v>18</v>
      </c>
      <c r="AQ65" s="4">
        <v>3.96</v>
      </c>
      <c r="AR65" s="1">
        <v>4</v>
      </c>
      <c r="AS65" s="1">
        <v>16</v>
      </c>
      <c r="AT65" s="1">
        <v>16</v>
      </c>
      <c r="AU65" s="4">
        <v>3.77</v>
      </c>
      <c r="AV65" s="1">
        <v>70</v>
      </c>
      <c r="AW65" s="1">
        <v>70</v>
      </c>
      <c r="AX65" s="5">
        <v>3.89</v>
      </c>
      <c r="AY65" s="6" t="s">
        <v>189</v>
      </c>
      <c r="AZ65" s="6" t="s">
        <v>190</v>
      </c>
      <c r="BA65" s="1" t="s">
        <v>183</v>
      </c>
      <c r="BB65" s="1">
        <v>44</v>
      </c>
    </row>
    <row r="66" spans="1:80" ht="28.8" customHeight="1" x14ac:dyDescent="0.3">
      <c r="A66" s="47" t="s">
        <v>185</v>
      </c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9"/>
    </row>
    <row r="67" spans="1:80" ht="18" customHeight="1" x14ac:dyDescent="0.3">
      <c r="A67" s="50" t="s">
        <v>186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9"/>
    </row>
    <row r="70" spans="1:80" s="16" customFormat="1" ht="49.8" customHeight="1" x14ac:dyDescent="0.35">
      <c r="A70" s="63" t="s">
        <v>224</v>
      </c>
      <c r="B70" s="63"/>
      <c r="C70" s="63"/>
      <c r="D70" s="63"/>
      <c r="E70" s="64" t="s">
        <v>225</v>
      </c>
      <c r="F70" s="64"/>
      <c r="G70" s="65" t="s">
        <v>226</v>
      </c>
      <c r="H70" s="65"/>
      <c r="I70" s="65"/>
      <c r="J70" s="65"/>
      <c r="K70" s="65"/>
      <c r="L70" s="65"/>
      <c r="M70" s="65"/>
      <c r="N70" s="65" t="s">
        <v>225</v>
      </c>
      <c r="O70" s="65"/>
      <c r="P70" s="65"/>
      <c r="X70" s="66" t="s">
        <v>231</v>
      </c>
      <c r="Y70" s="66"/>
      <c r="Z70" s="66"/>
      <c r="AA70" s="66"/>
      <c r="AB70" s="66"/>
      <c r="AC70" s="66"/>
      <c r="AD70" s="66"/>
      <c r="AK70" s="36"/>
      <c r="AL70" s="36"/>
      <c r="AM70" s="36"/>
      <c r="AN70" s="36"/>
      <c r="AO70" s="73" t="s">
        <v>227</v>
      </c>
      <c r="AP70" s="73"/>
      <c r="AQ70" s="73"/>
      <c r="AR70" s="73"/>
      <c r="AS70" s="37"/>
      <c r="AT70" s="37"/>
      <c r="BH70" s="38"/>
      <c r="BI70" s="38"/>
      <c r="BJ70" s="38"/>
      <c r="CA70" s="39"/>
      <c r="CB70" s="39"/>
    </row>
    <row r="71" spans="1:80" s="16" customFormat="1" ht="69.599999999999994" customHeight="1" x14ac:dyDescent="0.3">
      <c r="A71" s="67" t="s">
        <v>228</v>
      </c>
      <c r="B71" s="68"/>
      <c r="C71" s="68"/>
      <c r="D71" s="68"/>
      <c r="E71" s="41" t="s">
        <v>229</v>
      </c>
      <c r="F71" s="42"/>
      <c r="G71" s="69" t="s">
        <v>233</v>
      </c>
      <c r="H71" s="70"/>
      <c r="I71" s="70"/>
      <c r="J71" s="70"/>
      <c r="K71" s="70"/>
      <c r="L71" s="70"/>
      <c r="M71" s="70"/>
      <c r="N71" s="70" t="s">
        <v>229</v>
      </c>
      <c r="O71" s="70"/>
      <c r="P71" s="70"/>
    </row>
    <row r="72" spans="1:80" s="16" customFormat="1" ht="33" customHeight="1" x14ac:dyDescent="0.3">
      <c r="A72" s="40"/>
      <c r="B72" s="41"/>
      <c r="C72" s="41"/>
      <c r="D72" s="41"/>
      <c r="E72" s="41"/>
      <c r="F72" s="42"/>
      <c r="G72" s="43"/>
      <c r="H72" s="44"/>
      <c r="I72" s="44"/>
      <c r="J72" s="44"/>
      <c r="K72" s="44"/>
      <c r="L72" s="44"/>
      <c r="M72" s="44"/>
      <c r="N72" s="42"/>
      <c r="O72" s="42"/>
      <c r="P72" s="42"/>
    </row>
    <row r="73" spans="1:80" s="16" customFormat="1" ht="36" customHeight="1" x14ac:dyDescent="0.3">
      <c r="A73" s="67" t="s">
        <v>236</v>
      </c>
      <c r="B73" s="68"/>
      <c r="C73" s="68"/>
      <c r="D73" s="68"/>
      <c r="E73" s="41" t="s">
        <v>229</v>
      </c>
      <c r="F73" s="42"/>
      <c r="G73" s="69" t="s">
        <v>234</v>
      </c>
      <c r="H73" s="70"/>
      <c r="I73" s="70"/>
      <c r="J73" s="70"/>
      <c r="K73" s="70"/>
      <c r="L73" s="70"/>
      <c r="M73" s="70"/>
      <c r="N73" s="70" t="s">
        <v>229</v>
      </c>
      <c r="O73" s="70"/>
      <c r="P73" s="70"/>
      <c r="AO73" s="74" t="s">
        <v>230</v>
      </c>
      <c r="AP73" s="74"/>
      <c r="AQ73" s="74"/>
      <c r="AR73" s="74"/>
      <c r="AS73" s="45"/>
      <c r="AT73" s="45"/>
      <c r="BB73" s="45"/>
      <c r="CA73" s="46"/>
      <c r="CB73" s="46"/>
    </row>
    <row r="74" spans="1:80" s="16" customFormat="1" ht="22.8" customHeight="1" x14ac:dyDescent="0.3">
      <c r="A74" s="40"/>
      <c r="B74" s="41"/>
      <c r="C74" s="41"/>
      <c r="D74" s="41"/>
      <c r="E74" s="41"/>
      <c r="F74" s="42"/>
      <c r="G74" s="43"/>
      <c r="H74" s="44"/>
      <c r="I74" s="44"/>
      <c r="J74" s="44"/>
      <c r="K74" s="44"/>
      <c r="L74" s="44"/>
      <c r="M74" s="44"/>
      <c r="N74" s="42"/>
      <c r="O74" s="42"/>
      <c r="P74" s="42"/>
    </row>
    <row r="75" spans="1:80" s="16" customFormat="1" ht="30.6" customHeight="1" x14ac:dyDescent="0.3">
      <c r="G75" s="71" t="s">
        <v>235</v>
      </c>
      <c r="H75" s="72"/>
      <c r="I75" s="72"/>
      <c r="J75" s="72"/>
      <c r="K75" s="72"/>
      <c r="L75" s="72"/>
      <c r="M75" s="72"/>
      <c r="N75" s="70" t="s">
        <v>229</v>
      </c>
      <c r="O75" s="70"/>
      <c r="P75" s="70"/>
    </row>
    <row r="76" spans="1:80" s="16" customFormat="1" ht="19.2" customHeight="1" x14ac:dyDescent="0.3"/>
    <row r="77" spans="1:80" s="16" customFormat="1" ht="33" customHeight="1" x14ac:dyDescent="0.3">
      <c r="G77" s="71" t="s">
        <v>237</v>
      </c>
      <c r="H77" s="72"/>
      <c r="I77" s="72"/>
      <c r="J77" s="72"/>
      <c r="K77" s="72"/>
      <c r="L77" s="72"/>
      <c r="M77" s="72"/>
      <c r="N77" s="70" t="s">
        <v>229</v>
      </c>
      <c r="O77" s="70"/>
      <c r="P77" s="70"/>
    </row>
    <row r="78" spans="1:80" s="16" customFormat="1" ht="24" customHeight="1" x14ac:dyDescent="0.3"/>
  </sheetData>
  <sortState xmlns:xlrd2="http://schemas.microsoft.com/office/spreadsheetml/2017/richdata2" ref="A22:BB65">
    <sortCondition ref="A22:A65"/>
  </sortState>
  <mergeCells count="31">
    <mergeCell ref="G75:M75"/>
    <mergeCell ref="N75:P75"/>
    <mergeCell ref="G77:M77"/>
    <mergeCell ref="N77:P77"/>
    <mergeCell ref="AO70:AR70"/>
    <mergeCell ref="AO73:AR73"/>
    <mergeCell ref="A71:D71"/>
    <mergeCell ref="G71:M71"/>
    <mergeCell ref="N71:P71"/>
    <mergeCell ref="A73:D73"/>
    <mergeCell ref="G73:M73"/>
    <mergeCell ref="N73:P73"/>
    <mergeCell ref="A70:D70"/>
    <mergeCell ref="E70:F70"/>
    <mergeCell ref="G70:M70"/>
    <mergeCell ref="N70:P70"/>
    <mergeCell ref="X70:AD70"/>
    <mergeCell ref="X9:AF9"/>
    <mergeCell ref="X10:AF10"/>
    <mergeCell ref="B5:D5"/>
    <mergeCell ref="AX14:BB14"/>
    <mergeCell ref="A1:BB1"/>
    <mergeCell ref="X6:AF6"/>
    <mergeCell ref="X8:AF8"/>
    <mergeCell ref="A66:BB66"/>
    <mergeCell ref="A67:BB67"/>
    <mergeCell ref="B20:C20"/>
    <mergeCell ref="H20:AE20"/>
    <mergeCell ref="AF20:AU20"/>
    <mergeCell ref="AV20:AX20"/>
    <mergeCell ref="AY20:AZ20"/>
  </mergeCells>
  <conditionalFormatting sqref="H22:AE65">
    <cfRule type="cellIs" dxfId="9" priority="3" operator="equal">
      <formula>"f"</formula>
    </cfRule>
    <cfRule type="cellIs" dxfId="8" priority="4" operator="equal">
      <formula>"ab"</formula>
    </cfRule>
  </conditionalFormatting>
  <conditionalFormatting sqref="AG22:AH65 AK22:AL65 AO22:AP65">
    <cfRule type="cellIs" dxfId="7" priority="13" operator="greaterThan">
      <formula>18</formula>
    </cfRule>
    <cfRule type="cellIs" dxfId="6" priority="14" operator="lessThan">
      <formula>18</formula>
    </cfRule>
  </conditionalFormatting>
  <conditionalFormatting sqref="AS22:AT65">
    <cfRule type="cellIs" dxfId="5" priority="7" operator="greaterThan">
      <formula>16</formula>
    </cfRule>
    <cfRule type="cellIs" dxfId="4" priority="8" operator="lessThan">
      <formula>16</formula>
    </cfRule>
  </conditionalFormatting>
  <conditionalFormatting sqref="AV22:AW65">
    <cfRule type="cellIs" dxfId="3" priority="1" operator="equal">
      <formula>70</formula>
    </cfRule>
    <cfRule type="cellIs" dxfId="2" priority="5" operator="greaterThan">
      <formula>70</formula>
    </cfRule>
    <cfRule type="cellIs" dxfId="1" priority="6" operator="lessThan">
      <formula>70</formula>
    </cfRule>
  </conditionalFormatting>
  <conditionalFormatting sqref="AX22:AX65">
    <cfRule type="cellIs" dxfId="0" priority="2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MPH-5, 4th Sem Jan-Jun 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Mohammad Moinul Islam</cp:lastModifiedBy>
  <dcterms:modified xsi:type="dcterms:W3CDTF">2026-08-18T06:05:53Z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